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5.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o IV - Lista de Itens"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<sst xmlns="http://schemas.openxmlformats.org/spreadsheetml/2006/main" count="1322" uniqueCount="711">
  <si>
    <t xml:space="preserve">ANEXO IV - LISTA DE ITENS</t>
  </si>
  <si>
    <t xml:space="preserve">PREGÃO ELETRÔNICO (SRP) Nº 002/2019
</t>
  </si>
  <si>
    <t xml:space="preserve">PROCESSO Nº 23352.000943/2019-66</t>
  </si>
  <si>
    <t xml:space="preserve">Quantidade por órgão participante</t>
  </si>
  <si>
    <t xml:space="preserve">Quantitativo Total</t>
  </si>
  <si>
    <t xml:space="preserve">CATMAT/
CATSER</t>
  </si>
  <si>
    <t xml:space="preserve">Natureza de Despesa</t>
  </si>
  <si>
    <t xml:space="preserve">Item</t>
  </si>
  <si>
    <t xml:space="preserve">Unidade de Medida</t>
  </si>
  <si>
    <t xml:space="preserve">Descrição</t>
  </si>
  <si>
    <t xml:space="preserve">Valor Máximo Unitário</t>
  </si>
  <si>
    <t xml:space="preserve">Reitoria</t>
  </si>
  <si>
    <t xml:space="preserve">Abelardo Luz</t>
  </si>
  <si>
    <t xml:space="preserve">Araquari</t>
  </si>
  <si>
    <t xml:space="preserve">Blumenau</t>
  </si>
  <si>
    <t xml:space="preserve">Brusque</t>
  </si>
  <si>
    <t xml:space="preserve">Camboriú</t>
  </si>
  <si>
    <t xml:space="preserve">Concórdia</t>
  </si>
  <si>
    <t xml:space="preserve">Fraiburgo</t>
  </si>
  <si>
    <t xml:space="preserve">Ibirama</t>
  </si>
  <si>
    <t xml:space="preserve">Luzerna</t>
  </si>
  <si>
    <t xml:space="preserve">Rio do Sul</t>
  </si>
  <si>
    <t xml:space="preserve">Santa Rosa do Sul</t>
  </si>
  <si>
    <t xml:space="preserve">São Bento do Sul</t>
  </si>
  <si>
    <t xml:space="preserve">São Francisco do Sul</t>
  </si>
  <si>
    <t xml:space="preserve">Videira</t>
  </si>
  <si>
    <t xml:space="preserve">3.3.90.30.25</t>
  </si>
  <si>
    <t xml:space="preserve">1</t>
  </si>
  <si>
    <t xml:space="preserve">Unidade</t>
  </si>
  <si>
    <t xml:space="preserve">Abraçadeira metálica tipo U 3” </t>
  </si>
  <si>
    <t xml:space="preserve">2</t>
  </si>
  <si>
    <t xml:space="preserve">Abraçadeira metálica tipo U 3/4"</t>
  </si>
  <si>
    <t xml:space="preserve">3</t>
  </si>
  <si>
    <t xml:space="preserve">Abraçadeira rosca sem fim, diâmetro nas medidas mínimas e máximas: 1/2” x 5/8”. Aperto através de parafuso.</t>
  </si>
  <si>
    <t xml:space="preserve">4</t>
  </si>
  <si>
    <t xml:space="preserve">Abraçadeira rosca sem fim, diâmetro nas medidas mínimas e máximas: 3/4” x 1.1/16”). Aperto através de parafuso.</t>
  </si>
  <si>
    <t xml:space="preserve">5</t>
  </si>
  <si>
    <t xml:space="preserve">Abraçadeira rosca sem fim, diâmetro nas medidas mínimas e máximas: 3/8” x 1/2”. Aperto através de parafuso.</t>
  </si>
  <si>
    <t xml:space="preserve">3.3.90.30.24</t>
  </si>
  <si>
    <t xml:space="preserve">6</t>
  </si>
  <si>
    <t xml:space="preserve">Abraçadeira tipo D 1”, com parafuso e porca</t>
  </si>
  <si>
    <t xml:space="preserve">7</t>
  </si>
  <si>
    <t xml:space="preserve">Abraçadeira tipo D 1/2”, com parafuso e porca</t>
  </si>
  <si>
    <t xml:space="preserve">8</t>
  </si>
  <si>
    <t xml:space="preserve">Abraçadeira tipo D  3/4”, com parafuso e porca</t>
  </si>
  <si>
    <t xml:space="preserve">9</t>
  </si>
  <si>
    <r>
      <rPr>
        <sz val="11"/>
        <color rgb="FF000000"/>
        <rFont val="Calibri"/>
        <family val="0"/>
        <charset val="1"/>
      </rPr>
      <t xml:space="preserve">Pacote com</t>
    </r>
    <r>
      <rPr>
        <sz val="11"/>
        <rFont val="Cambria"/>
        <family val="0"/>
        <charset val="1"/>
      </rPr>
      <t xml:space="preserve"> 100</t>
    </r>
  </si>
  <si>
    <t xml:space="preserve">Abraçadeira de nylon, tipo hellermann, comprimento x largura: 200 mm x 4,8 mm, Cor: transparente ou preta</t>
  </si>
  <si>
    <t xml:space="preserve">10</t>
  </si>
  <si>
    <t xml:space="preserve">Abraçadeira de nylon, tipo hellermann, comprimento x largura: 300 mm x 4,7 mm, Cor: transparente ou preta</t>
  </si>
  <si>
    <t xml:space="preserve">11</t>
  </si>
  <si>
    <t xml:space="preserve">Pacote com 100</t>
  </si>
  <si>
    <t xml:space="preserve">Abraçadeira de nylon, tipo hellermann, comprimento x largura: 760 mm x 7,6, Cor: transparente ou preta</t>
  </si>
  <si>
    <t xml:space="preserve">12</t>
  </si>
  <si>
    <t xml:space="preserve">Abraçadeira tipo mola, 14 x 12 mm, em aço cromo vanádio</t>
  </si>
  <si>
    <t xml:space="preserve">13</t>
  </si>
  <si>
    <t xml:space="preserve">Abraçadeira tipo mola,25 x 12 mm, em aço cromo vanádio</t>
  </si>
  <si>
    <t xml:space="preserve">14</t>
  </si>
  <si>
    <t xml:space="preserve">Abraçadeira tipo mola,24 x 15 mm, em aço cromo vanádio</t>
  </si>
  <si>
    <t xml:space="preserve">15</t>
  </si>
  <si>
    <t xml:space="preserve">Acabamento cantoneira para forro de PVC (meia cana ou rodaforro), tipo moldura, cor branco, altura visível da peça: mínimo de 3,70 cm. Barra de 6 metros</t>
  </si>
  <si>
    <t xml:space="preserve">16</t>
  </si>
  <si>
    <t xml:space="preserve">Acabamento cantoneira para forro de PVC (meia cana ou rodaforro), tipo sanca, cor branco, altura visível da peça: mínimo de 3,70 cm. Barra de 6 metros</t>
  </si>
  <si>
    <t xml:space="preserve">17</t>
  </si>
  <si>
    <t xml:space="preserve">Acabamento cantoneira para forro de PVC (meia cana ou roda forro), tipo U, cor branco. Barra de 6 metros</t>
  </si>
  <si>
    <t xml:space="preserve">18</t>
  </si>
  <si>
    <r>
      <rPr>
        <sz val="11"/>
        <color rgb="FF000000"/>
        <rFont val="Calibri"/>
        <family val="0"/>
        <charset val="1"/>
      </rPr>
      <t xml:space="preserve">Canto interno para acabamento em forro de PVC, tipos: moldura ou sanca </t>
    </r>
    <r>
      <rPr>
        <b val="true"/>
        <sz val="11"/>
        <rFont val="Cambria"/>
        <family val="0"/>
        <charset val="1"/>
      </rPr>
      <t xml:space="preserve">(tipo será definido no momento do empenho)</t>
    </r>
    <r>
      <rPr>
        <sz val="11"/>
        <color rgb="FF000000"/>
        <rFont val="Calibri"/>
        <family val="0"/>
        <charset val="1"/>
      </rPr>
      <t xml:space="preserve">, cor branco, altura visível da peça: mínimo de 3,70 cm</t>
    </r>
  </si>
  <si>
    <t xml:space="preserve">19</t>
  </si>
  <si>
    <t xml:space="preserve">Emenda H para forro de PVC, cor branco. Barra de 6 metros</t>
  </si>
  <si>
    <t xml:space="preserve">20</t>
  </si>
  <si>
    <t xml:space="preserve">Embalagem</t>
  </si>
  <si>
    <r>
      <rPr>
        <sz val="11"/>
        <color rgb="FF000000"/>
        <rFont val="Calibri"/>
        <family val="0"/>
        <charset val="1"/>
      </rPr>
      <t xml:space="preserve">Emenda (união) para acabamento cantoneira forro de PVC, tipo moldura, cor branco.</t>
    </r>
    <r>
      <rPr>
        <b val="true"/>
        <sz val="11"/>
        <rFont val="Cambria"/>
        <family val="0"/>
        <charset val="1"/>
      </rPr>
      <t xml:space="preserve"> Embalagem com no mínimo quatro unidades</t>
    </r>
  </si>
  <si>
    <t xml:space="preserve">21</t>
  </si>
  <si>
    <r>
      <rPr>
        <sz val="11"/>
        <color rgb="FF000000"/>
        <rFont val="Calibri"/>
        <family val="0"/>
        <charset val="1"/>
      </rPr>
      <t xml:space="preserve">Emenda (união) para acabamento reto para forro de PVC, tipo moldura, cor branco. </t>
    </r>
    <r>
      <rPr>
        <b val="true"/>
        <sz val="11"/>
        <rFont val="Cambria"/>
        <family val="0"/>
        <charset val="1"/>
      </rPr>
      <t xml:space="preserve">Embalagem com no mínimo quatro unidades</t>
    </r>
  </si>
  <si>
    <t xml:space="preserve">22</t>
  </si>
  <si>
    <t xml:space="preserve">Forro de PVC, frisado, cor branco. Comprimento 3 metros x largura 20 centímetros x espessura 8 milímetros</t>
  </si>
  <si>
    <t xml:space="preserve">23</t>
  </si>
  <si>
    <t xml:space="preserve">Forro de PVC, frisado, cor branco. Comprimento 6 metros x largura 20 centímetros x espessura 8 milímetros</t>
  </si>
  <si>
    <t xml:space="preserve">24</t>
  </si>
  <si>
    <t xml:space="preserve">Adesivo de contato, extraforte. Lata 2,8 kg</t>
  </si>
  <si>
    <t xml:space="preserve">25</t>
  </si>
  <si>
    <t xml:space="preserve">Adesivo e selante monocomponente, tixotrópico e elastomérico a base de poliuretano de alto desempenho, cor branco ou cinza. Diversas aplicações. Conteúdo 400ml.</t>
  </si>
  <si>
    <t xml:space="preserve">26</t>
  </si>
  <si>
    <t xml:space="preserve">Adesivo instantâneo em base de cianoacrilato de etilo, cor transparente, uso: materiais em geral. Frasco de 100 ml.</t>
  </si>
  <si>
    <t xml:space="preserve">27</t>
  </si>
  <si>
    <t xml:space="preserve">Adesivo instantâneo universal de cianoacrilato, monocomponente, de baixa viscosidade e cura rápida. Aplicação em materiais diversos. Frasco 5 gramas.</t>
  </si>
  <si>
    <t xml:space="preserve">28</t>
  </si>
  <si>
    <t xml:space="preserve">Adesivo para madeira a base de PVA, indicado nas colagens de madeira de média e baixa densidade, colagem sobre pressão quente e fria, embalagem de 1 kg.</t>
  </si>
  <si>
    <t xml:space="preserve">29</t>
  </si>
  <si>
    <t xml:space="preserve">Adesivo plástico para PVC por meio de soldagem a frio. Embalagem de 175 gramas. Validade 24 meses. Frasco com 175 gramas.</t>
  </si>
  <si>
    <t xml:space="preserve">3.3.90.30.42</t>
  </si>
  <si>
    <t xml:space="preserve">30</t>
  </si>
  <si>
    <t xml:space="preserve">Adesivo trava rosca anaeróbica, material monocomponente, média para alta resistência, viscosidade (cp): 1300 a 3000, folga máxima (mm): 0,25. Frasco de 50 gramas.</t>
  </si>
  <si>
    <t xml:space="preserve">31</t>
  </si>
  <si>
    <t xml:space="preserve">Alavanca de ferro redondo liso, medindo aproximadamente 1 x 1,80 m.</t>
  </si>
  <si>
    <t xml:space="preserve">32</t>
  </si>
  <si>
    <t xml:space="preserve">Alfabeto de aço temperado, tamanho 5 mm, contendo todas as letras do alfabeto brasileiro - A a Z, (dureza de 58 a 63 HRC). Indicado para fazer marcações em baixo-relevo na identificação de peças e equipamentos. Acompanha estojo para acomodação das peças.</t>
  </si>
  <si>
    <t xml:space="preserve">33</t>
  </si>
  <si>
    <t xml:space="preserve">Algarismos de aço temperado, tamanho 5 mm, contendo algarismos de 0 a 9, dureza de 58 a 63 HRC. Indicado para fazer marcações em baixo-relevo na identificação de peças e equipamentos. Acompanha estojo para acomodação das peças.</t>
  </si>
  <si>
    <t xml:space="preserve">34</t>
  </si>
  <si>
    <t xml:space="preserve">Alicate para cortar pisos e azulejos, material aço estampado, rodel riscador de metal duro, com separador, cabo plastificado, medida 8” (200 mm).</t>
  </si>
  <si>
    <t xml:space="preserve">35</t>
  </si>
  <si>
    <t xml:space="preserve">Anel de vedação para caixa acoplada, tipo universal</t>
  </si>
  <si>
    <t xml:space="preserve">36</t>
  </si>
  <si>
    <t xml:space="preserve">Aplicador manual de silicone, tipo pistola, para tubos de até 300 gramas. Composição: chapa de aço. Dimensões aproximadas 5,5 x 32 x 20 cm.</t>
  </si>
  <si>
    <t xml:space="preserve">37</t>
  </si>
  <si>
    <t xml:space="preserve">Quilograma</t>
  </si>
  <si>
    <t xml:space="preserve">Arame liso, galvanizado, BWG 12, bitola 2,77 mm (aproximadamente 22 metros por quilo).</t>
  </si>
  <si>
    <t xml:space="preserve">38</t>
  </si>
  <si>
    <t xml:space="preserve">Arame liso, galvanizado BWG 14, bitola 2,10 mm (aproximadamente 38 metros por quilo).</t>
  </si>
  <si>
    <t xml:space="preserve">39</t>
  </si>
  <si>
    <t xml:space="preserve">Arame liso, recozido, BWG 18, bitola 1,25 mm</t>
  </si>
  <si>
    <t xml:space="preserve">4.4.90.52.38</t>
  </si>
  <si>
    <t xml:space="preserve">40</t>
  </si>
  <si>
    <t xml:space="preserve">Arco de serra 12”, em aço tubular, cabo fechado e anatômico com revestimento em PVC ou emborrachado, com tensionador de lâmina. Indicado para corte de metal. Acompanha lâmina bimetal compatível</t>
  </si>
  <si>
    <t xml:space="preserve">41</t>
  </si>
  <si>
    <t xml:space="preserve">M³</t>
  </si>
  <si>
    <t xml:space="preserve">Areia fina para reboco</t>
  </si>
  <si>
    <t xml:space="preserve">42</t>
  </si>
  <si>
    <r>
      <rPr>
        <sz val="11"/>
        <color rgb="FF000000"/>
        <rFont val="Calibri"/>
        <family val="0"/>
        <charset val="1"/>
      </rPr>
      <t xml:space="preserve">Areia grossa lavada </t>
    </r>
    <r>
      <rPr>
        <b val="true"/>
        <sz val="11"/>
        <color rgb="FFFF0000"/>
        <rFont val="Cambria"/>
        <family val="0"/>
        <charset val="1"/>
      </rPr>
      <t xml:space="preserve">**</t>
    </r>
  </si>
  <si>
    <t xml:space="preserve">43</t>
  </si>
  <si>
    <t xml:space="preserve">Argamassa colante, tipo AC-I, uso interno. (conforme NBR 14.081). Embalagem 20 kg</t>
  </si>
  <si>
    <t xml:space="preserve">44</t>
  </si>
  <si>
    <t xml:space="preserve">Argamassa colante, tipo AC-II, uso interno e externo. (conforme NBR 14.081). Embalagem 20 kg</t>
  </si>
  <si>
    <t xml:space="preserve">45</t>
  </si>
  <si>
    <t xml:space="preserve">Argamassa colante, tipo AC-III, uso interno e externo. (conforme NBR 14.081). Embalagem 20 kg</t>
  </si>
  <si>
    <t xml:space="preserve">46</t>
  </si>
  <si>
    <t xml:space="preserve">Argamassa colante, tipo AC-IIIE, uso interno e externo. (conforme NBR 14.081). Embalagem 20 kg</t>
  </si>
  <si>
    <t xml:space="preserve">47</t>
  </si>
  <si>
    <t xml:space="preserve">Bandeja plástica para pintura, largura 23 cm</t>
  </si>
  <si>
    <t xml:space="preserve">48</t>
  </si>
  <si>
    <t xml:space="preserve">Barra de ferro 4,2 mm, bitola 3/16”, categoria CA-60, superfície nervurada, barra de 12 metros (Conforme NBR 7480:2007)</t>
  </si>
  <si>
    <t xml:space="preserve">49</t>
  </si>
  <si>
    <t xml:space="preserve">Barra de ferro 5,0 mm, bitola 3/16”, categoria CA-50, superfície nervurada, barra 12 metros, (conforme NBR 7480)</t>
  </si>
  <si>
    <t xml:space="preserve">50</t>
  </si>
  <si>
    <t xml:space="preserve">Barra de ferro 8 mm, bitola 5/16”, categoria CA-50, acabamento nervurado. (Conforme NBR 7480:2007). Barra de 12 metros</t>
  </si>
  <si>
    <t xml:space="preserve">51</t>
  </si>
  <si>
    <t xml:space="preserve">Barra de ferro 10 mm, bitola 3/8”, categoria CA-50, acabamento nervurado. (Conforme NBR 7480:2007). Barra de 12 metros</t>
  </si>
  <si>
    <t xml:space="preserve">3.3.90.30.44</t>
  </si>
  <si>
    <t xml:space="preserve">52</t>
  </si>
  <si>
    <t xml:space="preserve">Barreira monobloco, em polietileno aditivado com proteção contra a ação do sol. Com dispositivo para ligação entre blocos. Preenchimento com água ou areia. Peso aproximado vazio 7 kg. Dimensões aproximadas: 1 m comprimento x 50 cm de largura x 55 cm de altura. Cores laranja ou amarela, com faixas refletivas.</t>
  </si>
  <si>
    <t xml:space="preserve">53</t>
  </si>
  <si>
    <t xml:space="preserve">Bocal circular para calha, PVC branco, modelo aquapluv style, superfície interna lisa, com encaixes precisos dos outros componentes. Dimensões: altura 14,2 cm, largura 13,3 cm, comprimento 22,2 cm, diâmetro 8,3 cm</t>
  </si>
  <si>
    <t xml:space="preserve">54</t>
  </si>
  <si>
    <t xml:space="preserve">Borracha silicone acético, multiuso, incolor. Frasco com 280 gramas</t>
  </si>
  <si>
    <t xml:space="preserve">55</t>
  </si>
  <si>
    <r>
      <rPr>
        <sz val="11"/>
        <color rgb="FF000000"/>
        <rFont val="Calibri"/>
        <family val="0"/>
        <charset val="1"/>
      </rPr>
      <t xml:space="preserve">Brita – pó de brita, granulometria aproximada de 4,8 mm </t>
    </r>
    <r>
      <rPr>
        <sz val="11"/>
        <color rgb="FFFF0000"/>
        <rFont val="Cambria"/>
        <family val="0"/>
        <charset val="1"/>
      </rPr>
      <t xml:space="preserve">**</t>
    </r>
  </si>
  <si>
    <t xml:space="preserve">56</t>
  </si>
  <si>
    <t xml:space="preserve">Brita zero ou pedrisco, granulometria aproximada de 4,8 mm a 9,5 mm</t>
  </si>
  <si>
    <t xml:space="preserve">57</t>
  </si>
  <si>
    <t xml:space="preserve">Brita n° 1, granulometria aproximada de 9,5 mm a 19 mm</t>
  </si>
  <si>
    <t xml:space="preserve">58</t>
  </si>
  <si>
    <t xml:space="preserve">Brita nº 2, granulometria aproximada de 19 mm a 25 mm</t>
  </si>
  <si>
    <t xml:space="preserve">59</t>
  </si>
  <si>
    <t xml:space="preserve">Brita nº 3, granulometria aproximada de 25 mm a 50 mm</t>
  </si>
  <si>
    <t xml:space="preserve">60</t>
  </si>
  <si>
    <t xml:space="preserve">Brita nº 4, granulometria aproximada de 50 mm a 76 mm</t>
  </si>
  <si>
    <t xml:space="preserve">61</t>
  </si>
  <si>
    <t xml:space="preserve">Broca com ponta de vídea para concreto, haste cilíndrica, diâmetro de 4 mm, comprimento útil mínimo de 39 mm</t>
  </si>
  <si>
    <t xml:space="preserve">62</t>
  </si>
  <si>
    <t xml:space="preserve">Broca com ponta de vídea para concreto, haste cilíndrica, diâmetro de 5 mm, comprimento útil mínimo de 39 mm.</t>
  </si>
  <si>
    <t xml:space="preserve">63</t>
  </si>
  <si>
    <t xml:space="preserve">Broca com ponta de vídea para concreto, haste cilíndrica, diâmetro de 6 mm, comprimento útil mínimo de 54 mm</t>
  </si>
  <si>
    <t xml:space="preserve">64</t>
  </si>
  <si>
    <t xml:space="preserve">Broca com ponta de vídea para concreto, haste cilíndrica, diâmetro de 8 mm, comprimento útil mínimo de 80 mm</t>
  </si>
  <si>
    <t xml:space="preserve">65</t>
  </si>
  <si>
    <t xml:space="preserve">Broca com ponta de vídea para concreto, haste cilíndrica, diâmetro de 10 mm, comprimento útil mínimo de 80 mm</t>
  </si>
  <si>
    <t xml:space="preserve">66</t>
  </si>
  <si>
    <t xml:space="preserve">Broca com ponta de vídea para concreto, haste cilíndrica, diâmetro de 12 mm, comprimento útil mínimo de 90 mm</t>
  </si>
  <si>
    <t xml:space="preserve">67</t>
  </si>
  <si>
    <t xml:space="preserve">Broca com ponta de vídia para concreto, haste cilíndrica 3 mm</t>
  </si>
  <si>
    <t xml:space="preserve">68</t>
  </si>
  <si>
    <t xml:space="preserve">Broca com ponta de vídia para concreto, haste cilíndrica 7 mm</t>
  </si>
  <si>
    <t xml:space="preserve">69</t>
  </si>
  <si>
    <t xml:space="preserve">Broca com ponta de vídia para concreto, haste cilíndrica 9 mm</t>
  </si>
  <si>
    <t xml:space="preserve">70</t>
  </si>
  <si>
    <t xml:space="preserve">Broca para perfuração de madeira, haste cilíndrica, diâmetro de 4 mm, comprimento útil mínimo de 45 mm</t>
  </si>
  <si>
    <t xml:space="preserve">71</t>
  </si>
  <si>
    <t xml:space="preserve">Broca para perfuração de madeira, haste cilíndrica, diâmetro de 5 mm, comprimento útil mínimo de 55 mm</t>
  </si>
  <si>
    <t xml:space="preserve">72</t>
  </si>
  <si>
    <t xml:space="preserve">Broca para perfuração de madeira, haste cilíndrica, diâmetro de 6 mm, comprimento total de 95 mm</t>
  </si>
  <si>
    <t xml:space="preserve">73</t>
  </si>
  <si>
    <t xml:space="preserve">Broca para perfuração de madeira, haste cilíndrica, diâmetro de 8 mm, comprimento útil mínimo de 80 mm</t>
  </si>
  <si>
    <t xml:space="preserve">74</t>
  </si>
  <si>
    <t xml:space="preserve">Broca para perfuração de madeira, haste cilíndrica, diâmetro de 10 mm, comprimento útil mínimo de 85 mm</t>
  </si>
  <si>
    <t xml:space="preserve">75</t>
  </si>
  <si>
    <t xml:space="preserve">Broca para perfuração de madeira, haste cilíndrica, diâmetro de 12 mm, comprimento útil mínimo de 100 mm</t>
  </si>
  <si>
    <t xml:space="preserve">76</t>
  </si>
  <si>
    <t xml:space="preserve">Broca para madeira, haste cilíndrica 7 mm</t>
  </si>
  <si>
    <t xml:space="preserve">77</t>
  </si>
  <si>
    <t xml:space="preserve">Broca para madeira, haste cilíndrica 3 mm</t>
  </si>
  <si>
    <t xml:space="preserve">78</t>
  </si>
  <si>
    <t xml:space="preserve">Broca para madeira, haste cilíndrica 9 mm</t>
  </si>
  <si>
    <t xml:space="preserve">79</t>
  </si>
  <si>
    <t xml:space="preserve">Conjunto broca chata para madeira com 6 peças, com dimensões de 3/8', 3/4', 1/2', 5/8', 7/8', 1'</t>
  </si>
  <si>
    <t xml:space="preserve">80</t>
  </si>
  <si>
    <t xml:space="preserve">Broca helicoidal com haste cilíndrica e corte a direita, diâmetro de 1 mm, produzida em aço cromo vanádico de elevada durabilidade e acabamento oxidado</t>
  </si>
  <si>
    <t xml:space="preserve">81</t>
  </si>
  <si>
    <t xml:space="preserve">Broxa retangular, cabo e base plástica, cerdas sintéticas, medidas aproximadas: comprimento 15 cm, largura 5,5 cm, altura cerda 6,5 cm</t>
  </si>
  <si>
    <t xml:space="preserve">82</t>
  </si>
  <si>
    <t xml:space="preserve">Bucha de nylon, 6 mm, comprimento 30 mm, com abas, aletas e travas anti-giro</t>
  </si>
  <si>
    <t xml:space="preserve">83</t>
  </si>
  <si>
    <t xml:space="preserve">Bucha de nylon, 10 mm, comprimento 50 mm, com abas, aletas e travas anti-giro</t>
  </si>
  <si>
    <t xml:space="preserve">84</t>
  </si>
  <si>
    <t xml:space="preserve">Pacote com 50</t>
  </si>
  <si>
    <t xml:space="preserve">Bucha de nylon, 12 mm, comprimento 30 mm, com abas, aletas e travas anti-giro</t>
  </si>
  <si>
    <t xml:space="preserve">85</t>
  </si>
  <si>
    <t xml:space="preserve">Cabo extensor para pintura, tipo telescópico, extensão e ajuste até 3 metros</t>
  </si>
  <si>
    <t xml:space="preserve">3.3.90.30.28</t>
  </si>
  <si>
    <t xml:space="preserve">86</t>
  </si>
  <si>
    <t xml:space="preserve">Cadeado 40 mm, tradicional, corpo em latão maciço, dourado, haste em aço, Certificação: ISO 9001. Componentes: 1 cadeado e duas chaves em latão.</t>
  </si>
  <si>
    <t xml:space="preserve">87</t>
  </si>
  <si>
    <t xml:space="preserve">Cadeado 25 mm, tradicional, corpo em latão maciço, dourado, haste em aço, Certificação: ISO 9001. Componentes: 1 cadeado e duas chaves em latão.</t>
  </si>
  <si>
    <t xml:space="preserve">88</t>
  </si>
  <si>
    <t xml:space="preserve">Cadeado 35 mm, tradicional, corpo em latão maciço, dourado, haste em aço, Certificação: ISO 9001. Componentes: 1 cadeado e duas chaves em latão.</t>
  </si>
  <si>
    <t xml:space="preserve">89</t>
  </si>
  <si>
    <t xml:space="preserve">Cadeado 50 mm, tradicional, corpo em latão maciço, dourado, haste em aço, Certificação: ISO 9001. Componentes: 1 cadeado e duas chaves em latão.</t>
  </si>
  <si>
    <t xml:space="preserve">90</t>
  </si>
  <si>
    <t xml:space="preserve">Cadeado de segurança, trava em aço, cabo em aço reforçado e trançado com cobertura plástica, diâmetro mínimo de 12 mm, comprimento mínimo 1 metro. Acompanha duas chaves. Indicado para portões, motos e bicicletas.</t>
  </si>
  <si>
    <t xml:space="preserve">91</t>
  </si>
  <si>
    <t xml:space="preserve">Caibro de cambará, acabamento bruto, dimensões mínimas 5 x 5 cm, comprimento 4 metros</t>
  </si>
  <si>
    <t xml:space="preserve">92</t>
  </si>
  <si>
    <t xml:space="preserve">Caibro de cambará, acabamento bruto, dimensões mínimas 5 x 15 cm, comprimento 4 metros</t>
  </si>
  <si>
    <t xml:space="preserve">93</t>
  </si>
  <si>
    <r>
      <rPr>
        <sz val="11"/>
        <color rgb="FF000000"/>
        <rFont val="Calibri"/>
        <family val="0"/>
        <charset val="1"/>
      </rPr>
      <t xml:space="preserve">Caibro de cambará, acabamento bruto, dimensões mínimas 15 x 15 cm, comprimento 3 metros</t>
    </r>
    <r>
      <rPr>
        <b val="true"/>
        <sz val="11"/>
        <rFont val="Cambria"/>
        <family val="0"/>
        <charset val="1"/>
      </rPr>
      <t xml:space="preserve"> </t>
    </r>
    <r>
      <rPr>
        <b val="true"/>
        <sz val="11"/>
        <color rgb="FFFF0000"/>
        <rFont val="Cambria"/>
        <family val="0"/>
        <charset val="1"/>
      </rPr>
      <t xml:space="preserve">**</t>
    </r>
  </si>
  <si>
    <t xml:space="preserve">94</t>
  </si>
  <si>
    <t xml:space="preserve">Caibro de eucalipto, acabamento bruto, dimensões mínimas 5 x 5 cm, comprimento 3 metros</t>
  </si>
  <si>
    <t xml:space="preserve">95</t>
  </si>
  <si>
    <t xml:space="preserve">Caibro de pinus, acabamento bruto, dimensões mínimas 10 x 10 cm, comprimento 3 metros</t>
  </si>
  <si>
    <t xml:space="preserve">96</t>
  </si>
  <si>
    <t xml:space="preserve">Sarrafo de cambará, acabamento bruto, dimensões mínimas: 5 cm de espessura, 3 metros de comprimento</t>
  </si>
  <si>
    <t xml:space="preserve">97</t>
  </si>
  <si>
    <t xml:space="preserve">Sarrafo de pinus, acabamento bruto, dimensões mínimas: 5 cm de espessura, 3 metros de comprimento</t>
  </si>
  <si>
    <t xml:space="preserve">98</t>
  </si>
  <si>
    <r>
      <rPr>
        <sz val="11"/>
        <color rgb="FF000000"/>
        <rFont val="Calibri"/>
        <family val="0"/>
        <charset val="1"/>
      </rPr>
      <t xml:space="preserve">Tábua, tipo cedrinho ou equivalente, acabamento bruto, dimensões aproximadas: 25 cm de largura, 2,5 cm espessura, 3 m comprimento</t>
    </r>
    <r>
      <rPr>
        <b val="true"/>
        <sz val="11"/>
        <color rgb="FFFF0000"/>
        <rFont val="Cambria"/>
        <family val="0"/>
        <charset val="1"/>
      </rPr>
      <t xml:space="preserve"> **</t>
    </r>
  </si>
  <si>
    <t xml:space="preserve">99</t>
  </si>
  <si>
    <r>
      <rPr>
        <sz val="11"/>
        <color rgb="FF000000"/>
        <rFont val="Calibri"/>
        <family val="0"/>
        <charset val="1"/>
      </rPr>
      <t xml:space="preserve">Tábua, tipo itaúba ou equivalente, acabamento bruto, dimensões aproximadas: 30 cm de largura, 3 cm de espessura, 3 m comprimento</t>
    </r>
    <r>
      <rPr>
        <b val="true"/>
        <sz val="11"/>
        <color rgb="FFFF0000"/>
        <rFont val="Cambria"/>
        <family val="0"/>
        <charset val="1"/>
      </rPr>
      <t xml:space="preserve"> **</t>
    </r>
  </si>
  <si>
    <t xml:space="preserve">100</t>
  </si>
  <si>
    <t xml:space="preserve">Tábua, tipo pinus ou equivalente, acabamento bruto, dimensões aproximadas: 30 cm largura, 2 cm espessura, 3 m comprimento</t>
  </si>
  <si>
    <t xml:space="preserve">101</t>
  </si>
  <si>
    <t xml:space="preserve">Cal hidratada, categoria CH-III, (conforme NBR 7175:92). Embalagem 20 kg</t>
  </si>
  <si>
    <t xml:space="preserve">102</t>
  </si>
  <si>
    <t xml:space="preserve">Calha beiral, tipo moldura, galvanizada, corte 28 cm, 3 metros de comprimento</t>
  </si>
  <si>
    <t xml:space="preserve">103</t>
  </si>
  <si>
    <t xml:space="preserve">Calha, tipo americana, galvanizada, corte 33 cm, 3 metros de comprimento</t>
  </si>
  <si>
    <t xml:space="preserve">104</t>
  </si>
  <si>
    <t xml:space="preserve">Calha beiral, em PVC, cor branco, para condutor circular, com aditivo anti UV, conexões com olhais para fixação direta nas testeiras e anéis de vedação incorporados ao produto, superfície interna lisa, dimensões: bitola 132 x 89, 3 metros de comprimento</t>
  </si>
  <si>
    <t xml:space="preserve">105</t>
  </si>
  <si>
    <t xml:space="preserve">Condutor circular, em PVC, cor branco, aditivo anti UV, superfície interna lisa, dimensões: bitola 88 mm, 3 metros de comprimento</t>
  </si>
  <si>
    <t xml:space="preserve">106</t>
  </si>
  <si>
    <t xml:space="preserve">Abraçadeira para condutor circular, em PVC, cor branco, com aditivo anti UV, superfície interna lisa, bitola 88 mm</t>
  </si>
  <si>
    <t xml:space="preserve">4.4.90.52.48</t>
  </si>
  <si>
    <t xml:space="preserve">107</t>
  </si>
  <si>
    <t xml:space="preserve">Carrinho de mão reforçado, 70 litros, caçamba em chapa de aço-carbono, com estrutura em aço, braço extraforte com luvas, pneu com câmera</t>
  </si>
  <si>
    <t xml:space="preserve">108</t>
  </si>
  <si>
    <t xml:space="preserve">Cavadeira articulada, com cabo de metal, fabricação em aço-carbono, acabamento em pintura fosfatizada. Dimensões aproximadas: comprimento cabo 120 cm, comprimento orvado 9 cm, comprimento corte 25 cm, largura 12 cm, espessura 4 mm</t>
  </si>
  <si>
    <t xml:space="preserve">109</t>
  </si>
  <si>
    <t xml:space="preserve">Cavadeira reta, fabricação em aço, acabamento em pintura eletrostática, com cabo de madeira resistente, acabamento em verniz transparente. Dimensões aproximadas: comprimento cabo 120 cm, altura da cavadeira 310 mm, largura corte 95 mm, diâmetro olhal 35 mm</t>
  </si>
  <si>
    <t xml:space="preserve">110</t>
  </si>
  <si>
    <t xml:space="preserve">Chapa de madeira, tipo compensado naval, na cor cru, sem pintura. Dimensões mínimas: 2,50 x 1,60 cm, espessura de 10 mm</t>
  </si>
  <si>
    <t xml:space="preserve">111</t>
  </si>
  <si>
    <t xml:space="preserve">Chapa de madeirite, compensado de pinus, plastificado e liso, capa e contra capa com camada de película fenólica nas gramaturas de 120 a 240gr/m². Selagem termoplástica, lâminas selecionadas e coladas com cola fenólica. Dimensões mínimas: 1,10 x 2,20 cm, espessura 18 mm</t>
  </si>
  <si>
    <t xml:space="preserve">112</t>
  </si>
  <si>
    <t xml:space="preserve">Chumbador fixação em concreto, tipo parabolt, bitola 1/2', fabricado em aço inoxidável de alta resistência. Acompanha arruela e porca de mesmo material, expansão até 360º</t>
  </si>
  <si>
    <t xml:space="preserve">113</t>
  </si>
  <si>
    <t xml:space="preserve">Chumbador fixação em concreto, tipo parabolt, bitola 3/4', fabricado em aço inoxidável de alta resistência. Acompanha arruela e porca de mesmo material, expansão até 360º</t>
  </si>
  <si>
    <t xml:space="preserve">114</t>
  </si>
  <si>
    <t xml:space="preserve">Chumbador fixação em concreto, tipo parabolt, bitola 3/8', fabricado em aço inoxidável de alta resistência. Acompanha arruela e porca de mesmo material, expansão até 360º</t>
  </si>
  <si>
    <t xml:space="preserve">115</t>
  </si>
  <si>
    <t xml:space="preserve">Cilindro avulso, fechadura Soprano, tamanho 53 mm, acabamento cromado, com duas chaves tipo yale</t>
  </si>
  <si>
    <t xml:space="preserve">116</t>
  </si>
  <si>
    <t xml:space="preserve">Cilindro avulso, fechadura Stam, tamanho 53 mm, acabamento cromado, com duas chaves tipo yale</t>
  </si>
  <si>
    <t xml:space="preserve">117</t>
  </si>
  <si>
    <t xml:space="preserve">Cimento CP I, tipo portlander comum. Composição: escória, pozolana ou fíler, cor cinza, (conforme NBR 5732). Embalagem saco com 50 quilos.</t>
  </si>
  <si>
    <t xml:space="preserve">118</t>
  </si>
  <si>
    <t xml:space="preserve">Cimento CP II, tipo portlander composto. Composição: escória, pozolana e fíler, cor cinza, (conforme NBR 11578). Embalagem saco com 50 quilos.</t>
  </si>
  <si>
    <t xml:space="preserve">119</t>
  </si>
  <si>
    <t xml:space="preserve">Cinturão para ferramentas, em couro, cinto em nylon ajustável com presilha de fixação, engates plásticos para melhor fechamento, mínimo de 2 suportes em couro para ferramentas diversas, mínimo 10 bolsos</t>
  </si>
  <si>
    <t xml:space="preserve">120</t>
  </si>
  <si>
    <t xml:space="preserve">Clips para cabos de aço, em aço-carbono galvanizado, capacidade do clips para cabo de aço 5/8” - 16,0 mm</t>
  </si>
  <si>
    <t xml:space="preserve">121</t>
  </si>
  <si>
    <t xml:space="preserve">Cola epóxi, adesivo estrutural a base de resina epóxi, bicomponente. Embalagem de 1 quilo com 2 componentes (adesivo e endurecedor)</t>
  </si>
  <si>
    <t xml:space="preserve">122</t>
  </si>
  <si>
    <t xml:space="preserve">Cola para PVC, incolor. Frasco de 175 gramas com pincel aplicador</t>
  </si>
  <si>
    <t xml:space="preserve">123</t>
  </si>
  <si>
    <t xml:space="preserve">Colher para pedreiro, material aço, tamanho 8”, haste curvada, cabo em madeira, peso aproximado 250 gramas</t>
  </si>
  <si>
    <t xml:space="preserve">124</t>
  </si>
  <si>
    <t xml:space="preserve">Cone de sinalização, PVC, preto com amarelo, ponta com encaixe ou passagem para corrente plástica, dimensões mínimas: altura 75 cm e base de 40 cm</t>
  </si>
  <si>
    <t xml:space="preserve">125</t>
  </si>
  <si>
    <t xml:space="preserve">Conjunto assento sanitário e tampa, em polipropileno, fechamento comum, com parafuso de fixação, cor branco, não almofadado, compatível com vaso sanitário fiori, dimensões aproximadas: 38,3 cm largura, 45,2 cm comprimento, 3,7 cm altura</t>
  </si>
  <si>
    <t xml:space="preserve">126</t>
  </si>
  <si>
    <t xml:space="preserve">Corda de poliamida, diâmetro 12 mm, trançado triplo e alma central (conforme norma NR-35 N- 18). Rolo com no mínimo 100 metros</t>
  </si>
  <si>
    <t xml:space="preserve">127</t>
  </si>
  <si>
    <t xml:space="preserve">Corda multifilamento, diâmetro 10 mm, encordamento trançado, fibras sedosas e tratadas. Composição do material: capa 100% polipropileno, alma 100% poliéster. Rolo com no mínimo 100 metros</t>
  </si>
  <si>
    <t xml:space="preserve">128</t>
  </si>
  <si>
    <t xml:space="preserve">Metro</t>
  </si>
  <si>
    <t xml:space="preserve">Corrente de elo, em aço redondo, grau-8, diâmetro de 6 mm, largura do elo por fora de 22,2 mm, com capacidade de carga de 1,12 toneladas. (conforme norma DIN EN 818-2)</t>
  </si>
  <si>
    <t xml:space="preserve">129</t>
  </si>
  <si>
    <t xml:space="preserve">Corrente de elo, em aço redondo, grau-8, diâmetro de 10 mm, largura do elo por fora de 37 mm, com capacidade de carga de 3,15 toneladas. (conforme norma DIN EN 818-2)</t>
  </si>
  <si>
    <t xml:space="preserve">130</t>
  </si>
  <si>
    <t xml:space="preserve">Cortador de vidro e espelho, formato cilíndrico, corpo tipo caneta. Disco de carboneto de tungstênio, acompanha um reservatório de óleo, com parafuso regulador. Medidas aproximadas: comprimento do cortador 17 cm, comprimento do reservatório 8,5 cm peso 45 gramas</t>
  </si>
  <si>
    <t xml:space="preserve">131</t>
  </si>
  <si>
    <t xml:space="preserve">Cortador manual de cerâmica e azulejo, apoio das guias em alumínio injetado, guias tubulares em aço especial, cabo em aço com empunhadura emborrachada, régua graduada, disco de corte em carboneto de tungstênio. Medidas aproximadas: capacidade máxima de corte 500 mm, espessura máxima de corte 12 mm, largura 205 mm, altura 91 mm, comprimento 640 mm</t>
  </si>
  <si>
    <t xml:space="preserve">132</t>
  </si>
  <si>
    <t xml:space="preserve">Desempenadeira lisa, em aço-carbono, haste metálica, acabamento em pintura eletrostática a pó, cabo de madeira. Medidas aproximadas de 13 cm x 30 cm</t>
  </si>
  <si>
    <t xml:space="preserve">133</t>
  </si>
  <si>
    <t xml:space="preserve">Desempenadeira dentada, em aço-carbono, cabo de madeira. Medidas aproximadas de 12 cm x 48 cm, dentes de 10 mm</t>
  </si>
  <si>
    <t xml:space="preserve">134</t>
  </si>
  <si>
    <t xml:space="preserve">Desempenadeira com esponja, fabricada em plástico, medidas aproximadas de 18 cm x 30 cm</t>
  </si>
  <si>
    <t xml:space="preserve">135</t>
  </si>
  <si>
    <t xml:space="preserve">Desempenadeira lisa, sem esponja, fabricada em madeira, medidas aproximadas de 18 cm x 30 cm</t>
  </si>
  <si>
    <t xml:space="preserve">136</t>
  </si>
  <si>
    <t xml:space="preserve">Disco de serra circular 7 ¼” , corpo em aço endurecido e temperado, dentes alternados com ângulo positivo, 40 dentes, furo 20 mm, espessura do corte 2,5 mm, espessura do disco: 1,5 mm. Uso em serras circulares portáteis Makita</t>
  </si>
  <si>
    <t xml:space="preserve">137</t>
  </si>
  <si>
    <t xml:space="preserve">Disco de serra mármore manual, diamantado turbo azul, diâmetro externo 110 mm, diâmetro furo 20 mm. Para cortes em concretos, rebocos, refratários, tijolos, basalto e outros materiais</t>
  </si>
  <si>
    <t xml:space="preserve">4.4.90.52.51</t>
  </si>
  <si>
    <t xml:space="preserve">138</t>
  </si>
  <si>
    <t xml:space="preserve">M²</t>
  </si>
  <si>
    <r>
      <rPr>
        <sz val="11"/>
        <color rgb="FF000000"/>
        <rFont val="Calibri"/>
        <family val="0"/>
        <charset val="1"/>
      </rPr>
      <t xml:space="preserve">Divisória cega painel 35 mm, chapa dura de fibras de eucalipto prensadas, miolo MSO, acabamento melamínico. Componentes estruturais básicos: Guia superior, guia inferior, montante e travessa, duplos em aço galvanizado. Cores padrão: branco, preto, bege ou cinza. Fornecimento e instalação </t>
    </r>
    <r>
      <rPr>
        <sz val="11"/>
        <color rgb="FFFF0000"/>
        <rFont val="Cambria"/>
        <family val="0"/>
        <charset val="1"/>
      </rPr>
      <t xml:space="preserve">**</t>
    </r>
  </si>
  <si>
    <t xml:space="preserve">139</t>
  </si>
  <si>
    <r>
      <rPr>
        <sz val="11"/>
        <color rgb="FF000000"/>
        <rFont val="Calibri"/>
        <family val="0"/>
        <charset val="1"/>
      </rPr>
      <t xml:space="preserve">Divisória painel 35 mm, com vidro de 4 mm, chapa dura de fibras de eucalipto prensadas, miolo MSO, acabamento melamínico. Componentes estruturais básicos: Guia superior, guia inferior, montante e travessa, duplos em aço galvanizado. Cores padrão: branco, preto, bege ou cinza. Fornecimento e instalação </t>
    </r>
    <r>
      <rPr>
        <sz val="11"/>
        <color rgb="FFFF0000"/>
        <rFont val="Cambria"/>
        <family val="0"/>
        <charset val="1"/>
      </rPr>
      <t xml:space="preserve">**</t>
    </r>
  </si>
  <si>
    <t xml:space="preserve">140</t>
  </si>
  <si>
    <t xml:space="preserve">Porta para divisória - porta direita 35 mm, chapa dura de fibras de eucalipto prensadas, miolo MSO, acabamento melamínico. (com fechadura, batente, chave e dobradiça) Dimensões aproximadas: 820 mm x 2100 m. cores padrão: branco, preto, bege ou cinza. Fornecimento e instalação</t>
  </si>
  <si>
    <t xml:space="preserve">141</t>
  </si>
  <si>
    <t xml:space="preserve">Porta para divisória - porta direita 35 mm, chapa dura de fibras de eucalipto prensadas, miolo MSO, acabamento melamínico. (com fechadura, batente, chave e dobradiça) Dimensões aproximadas: 1200 mm x 2100 m. cores padrão: branco, preto, bege ou cinza. Fornecimento e instalação</t>
  </si>
  <si>
    <t xml:space="preserve">142</t>
  </si>
  <si>
    <t xml:space="preserve">Dobradiça para porta de móveis. Abertura 110º slide on, reta com sistema velofix. Fornecida com calço e parafusos para a instalação. Diâmetro do caneco 35 mm.</t>
  </si>
  <si>
    <t xml:space="preserve">143</t>
  </si>
  <si>
    <t xml:space="preserve">Dobradiça para porta, modelo 2,5 polegadas. Com 60 mm de altura, 45 mm de largura, com 3 furos. Fabricada em aço. Acabamento polido.</t>
  </si>
  <si>
    <t xml:space="preserve">144</t>
  </si>
  <si>
    <t xml:space="preserve">Dobradiça para porta, 3,5 polegadas. Com 89,5 mm de altura, com 61 mm de largura, com 3 furos. Fabricada em aço. Acabamento polido.</t>
  </si>
  <si>
    <t xml:space="preserve">145</t>
  </si>
  <si>
    <t xml:space="preserve">Dobradiça estampada para portas, material aço inoxidável, sistema de rolamento, cantos arredondados, acompanha blister com três peças mais parafusos do conjunto. Medidas: 64 mm x 76,2 mm.</t>
  </si>
  <si>
    <t xml:space="preserve">4.4.90.52.12</t>
  </si>
  <si>
    <t xml:space="preserve">146</t>
  </si>
  <si>
    <t xml:space="preserve">Escada de alumínio, dupla, modelo 3 em 1 (estendida, aberta e separada), mínimo 20 degraus, peso mínimo suportado 120 kg, sapatas antiderrapantes, sistema de travamento, degraus planos e estriados, peso aproximado da escada 12 a 15 kg, medidas aproximadas 3,30 x 5,40 m</t>
  </si>
  <si>
    <t xml:space="preserve">147</t>
  </si>
  <si>
    <t xml:space="preserve">Escada telescópica, dupla, de alumínio, características mínimas: 13 degraus, peso mínimo suportado 150 kg, altura 4 metros, dobrada 90 cm, peso aproximado da escada 12 a 15 kg</t>
  </si>
  <si>
    <t xml:space="preserve">148</t>
  </si>
  <si>
    <t xml:space="preserve">Escova manual de aço, cerdas aço-carbono, cabo e base de madeira, quatro fileiras de cerdas, Uso: limpeza em geral</t>
  </si>
  <si>
    <t xml:space="preserve">149</t>
  </si>
  <si>
    <t xml:space="preserve">Pacote 100 unidades</t>
  </si>
  <si>
    <r>
      <rPr>
        <sz val="11"/>
        <color rgb="FF000000"/>
        <rFont val="Calibri"/>
        <family val="0"/>
        <charset val="1"/>
      </rPr>
      <t xml:space="preserve">Espaçador e dilatador flexível para pisos cerâmicos, formato de cruz. Medidas: 1 mm, 2 mm, 3 mm, 4 mm, 5 mm, 8 mm e 10 mm. Pacote com 100 unidades.</t>
    </r>
    <r>
      <rPr>
        <b val="true"/>
        <sz val="11"/>
        <rFont val="Cambria"/>
        <family val="0"/>
        <charset val="1"/>
      </rPr>
      <t xml:space="preserve"> A medida será informada no momento do empenho.</t>
    </r>
  </si>
  <si>
    <t xml:space="preserve">150</t>
  </si>
  <si>
    <t xml:space="preserve">Espátula com lâmina de aço inox e cabo de madeira tratada. Medida da lâmina de 6,3 cm</t>
  </si>
  <si>
    <t xml:space="preserve">151</t>
  </si>
  <si>
    <t xml:space="preserve">Espátula com lâmina de aço inox e cabo de madeira tratada. Medida da lâmina de 7,5 cm</t>
  </si>
  <si>
    <t xml:space="preserve">152</t>
  </si>
  <si>
    <t xml:space="preserve">Espátula com lâmina de aço inox e cabo de madeira tratada. Medida da lâmina de 10,2 cm</t>
  </si>
  <si>
    <t xml:space="preserve">153</t>
  </si>
  <si>
    <t xml:space="preserve">Espátula com lâmina de aço inox e cabo de madeira tratada. Medida da lâmina de 12,5 cm</t>
  </si>
  <si>
    <t xml:space="preserve">154</t>
  </si>
  <si>
    <t xml:space="preserve">Espátula vidraceiro, largura 2 cm, ideal para espalhamento e alisamento de massa na fixação de vidros em janelas de madeira ou de ferro</t>
  </si>
  <si>
    <t xml:space="preserve">155</t>
  </si>
  <si>
    <t xml:space="preserve">Espuma expansiva de poliuretano, em aerossol, tubo 500ml</t>
  </si>
  <si>
    <t xml:space="preserve">156</t>
  </si>
  <si>
    <t xml:space="preserve">Esquadro profissional 12”, aço temperado, cabo em metal, gravação baixo-relevo. Dimensões aproximadas: cabo 145 mm, comprimento 344,8 mm</t>
  </si>
  <si>
    <t xml:space="preserve">157</t>
  </si>
  <si>
    <t xml:space="preserve">Esticador 5/8” para cabo de aço, tipo manilha/manilha, aço-carbono, acabamento galvanizado. Medidas aproximadas: comprimento mínimo de trabalho 9”, comprimento total 22”, carga de trabalho mínima 1.500 kg ,(Conforme normas técnicas DIN 1480)</t>
  </si>
  <si>
    <t xml:space="preserve">158</t>
  </si>
  <si>
    <t xml:space="preserve">Fechadura com cilindro e duas chaves, caixa estreita completa</t>
  </si>
  <si>
    <t xml:space="preserve">159</t>
  </si>
  <si>
    <t xml:space="preserve">Fechadura com cilindro e duas chaves, caixa larga completa</t>
  </si>
  <si>
    <t xml:space="preserve">160</t>
  </si>
  <si>
    <t xml:space="preserve">Fechadura externa para porta metálica, acabamento cromado, maçaneta redonda, material da maçaneta e cilindro em zamac, material de espelho, testa e contra testa em aço inoxidável, produto em caixa fechada com todos os acessórios como parafusos, cilindro, 2 chaves.</t>
  </si>
  <si>
    <t xml:space="preserve">161</t>
  </si>
  <si>
    <t xml:space="preserve">Fechadura tetra para porta de madeira, broca 40x53, acabamento cromado, com 2 chaves (mínimo), maçaneta tipo alavanca, espelhos e parafusos de fixação.</t>
  </si>
  <si>
    <t xml:space="preserve">162</t>
  </si>
  <si>
    <t xml:space="preserve">Fechadura tubular para divisória, acionamento por chave do lado externo e botão do lado interno, trinco de 90 mm, acabamento cromado com 2 chaves yale.</t>
  </si>
  <si>
    <t xml:space="preserve">163</t>
  </si>
  <si>
    <t xml:space="preserve">Fecho chato para portões, material aço zincado, tamanho 5”, com puxador, possui mecanismos para trancamento com cadeado.</t>
  </si>
  <si>
    <t xml:space="preserve">164</t>
  </si>
  <si>
    <t xml:space="preserve">Fecho redondo para portas, material aço zincado, tamanho 6”, com puxador, possui mecanismos para trancamento com cadeado.</t>
  </si>
  <si>
    <t xml:space="preserve">165</t>
  </si>
  <si>
    <t xml:space="preserve">Fita antiderrapante, fluorescente, adesiva, sistema que absorve luminosidade natural e artificial por até 6 horas, cor preta com faixa fluorescente, durabilidade e resistência para alto tráfego de pessoas. Medidas mínimas: 50,00 mm de largura, rolo 5 metros de comprimento, uso interno e externo</t>
  </si>
  <si>
    <t xml:space="preserve">166</t>
  </si>
  <si>
    <t xml:space="preserve">Fixador de porta, aço-carbono, acabamento cromado, pino redondo para fixação no piso, na vertical com três parafusos. Prendedor fixado na porta, na horizontal, com dois parafusos. Fabricado em material reforçado. Medidas aproximadas: 180 mm comprimento, 110 mm de largura, 60 mm altura</t>
  </si>
  <si>
    <t xml:space="preserve">167</t>
  </si>
  <si>
    <r>
      <rPr>
        <sz val="11"/>
        <color rgb="FF000000"/>
        <rFont val="Calibri"/>
        <family val="0"/>
        <charset val="1"/>
      </rPr>
      <t xml:space="preserve">Forro fibra mineral, perfil reto (lay in), medindo 1250 mm x 652 mm x 14 mm, branco. (Conforme NBR 9442). </t>
    </r>
    <r>
      <rPr>
        <b val="true"/>
        <sz val="11"/>
        <rFont val="Cambria"/>
        <family val="0"/>
        <charset val="1"/>
      </rPr>
      <t xml:space="preserve">Caixa com 10 unidades</t>
    </r>
  </si>
  <si>
    <t xml:space="preserve">168</t>
  </si>
  <si>
    <r>
      <rPr>
        <sz val="11"/>
        <color rgb="FF000000"/>
        <rFont val="Calibri"/>
        <family val="0"/>
        <charset val="1"/>
      </rPr>
      <t xml:space="preserve">Forro fibra mineral, perfil tegular, medindo 620 mm x 620 mm x 14 mm, branco. (Conforme NBR 9442). </t>
    </r>
    <r>
      <rPr>
        <b val="true"/>
        <sz val="11"/>
        <rFont val="Cambria"/>
        <family val="0"/>
        <charset val="1"/>
      </rPr>
      <t xml:space="preserve">Caixa com 10 unidades</t>
    </r>
  </si>
  <si>
    <t xml:space="preserve">169</t>
  </si>
  <si>
    <t xml:space="preserve">Lata 3,6 litros</t>
  </si>
  <si>
    <t xml:space="preserve">Fundo branco para madeira, acabamento fosco, a base de solvente. Rendimento de até 30 m² por demão</t>
  </si>
  <si>
    <t xml:space="preserve">170</t>
  </si>
  <si>
    <t xml:space="preserve">Fundo preparador para paredes, uso interno e externo, a base de água. Rendimento de até 55 m²</t>
  </si>
  <si>
    <t xml:space="preserve">171</t>
  </si>
  <si>
    <t xml:space="preserve">Gesso em pó, branco, de secagem rápida, embalagem de 1 quilo</t>
  </si>
  <si>
    <t xml:space="preserve">172</t>
  </si>
  <si>
    <t xml:space="preserve">Pacote 1 quilo</t>
  </si>
  <si>
    <t xml:space="preserve">Grampo para cerca, 7/8”, polido ou galvanizado, 16 x 10</t>
  </si>
  <si>
    <t xml:space="preserve">173</t>
  </si>
  <si>
    <t xml:space="preserve">Grampo para cerca, 1/9”, polido ou galvanizado, 19 x 11</t>
  </si>
  <si>
    <t xml:space="preserve">174</t>
  </si>
  <si>
    <t xml:space="preserve">Grampo de marceneiro, tipo C 2" (32 mm), corpo em ferro fundido nodular, com rosca trapezoidal zincada, pintura a pó eletrostática texturizada, abertura útil mínima 70 mm</t>
  </si>
  <si>
    <t xml:space="preserve">175</t>
  </si>
  <si>
    <t xml:space="preserve">Grampo de marceneiro, tipo C 4" (50 mm), corpo em ferro fundido nodular, com rosca trapezoidal zincada, pintura a pó eletrostática texturizada, abertura útil mínima 105 mm</t>
  </si>
  <si>
    <t xml:space="preserve">176</t>
  </si>
  <si>
    <t xml:space="preserve">Grampo de marceneiro, tipo C 6" (57 mm), corpo em ferro fundido nodular, com rosca trapezoidal zincada, pintura a pó eletrostática texturizada, abertura útil mínima 150 mm</t>
  </si>
  <si>
    <t xml:space="preserve">177</t>
  </si>
  <si>
    <t xml:space="preserve">Grampo de marceneiro, do tipo C 8" (80 mm), corpo em ferro fundido nodular, com rosca trapezoidal zincada, pintura a pó eletrostática texturizada, abertura útil mínima 200 mm</t>
  </si>
  <si>
    <t xml:space="preserve">178</t>
  </si>
  <si>
    <t xml:space="preserve">Grampo de marceneiro, tipo sargento (400 x 100 mm), corpo em ferro fundido nodular, haste roscada em aço zincado, haste 480 mm</t>
  </si>
  <si>
    <t xml:space="preserve">179</t>
  </si>
  <si>
    <t xml:space="preserve">Grelha de concreto para drenagem pluvial, com lâminas, reforçada. Medidas mínimas: 49 cm largura, 120 cm comprimento, 10 cm de espessura</t>
  </si>
  <si>
    <t xml:space="preserve">180</t>
  </si>
  <si>
    <t xml:space="preserve">Cantoneira  acabamento para degrau de escada, com frisado antiderrapante,  fabricada em alumínio , cor natural, dimensões mínimas de 5 x 2,5 cm. Barra com 3 metros.</t>
  </si>
  <si>
    <t xml:space="preserve">181</t>
  </si>
  <si>
    <t xml:space="preserve">Galão 3,6 litros</t>
  </si>
  <si>
    <t xml:space="preserve">Impermeabilizante de concreto e argamassa, alto desempenho, densidade 1,05 g/cm3, aparência emulsão pastosa, cor branca, composição básica: sais metálicos e silicatos.</t>
  </si>
  <si>
    <t xml:space="preserve">182</t>
  </si>
  <si>
    <t xml:space="preserve">Impermeabilizante flexível à base de elastômeros, cor preto, para impermeabilização de lajes. Rendimento mínimo de 1 m² por litro. Composição básica: Emulsão asfáltica modificada com elastômeros</t>
  </si>
  <si>
    <t xml:space="preserve">183</t>
  </si>
  <si>
    <t xml:space="preserve">Pacote/Caixa</t>
  </si>
  <si>
    <r>
      <rPr>
        <sz val="11"/>
        <color rgb="FF000000"/>
        <rFont val="Calibri"/>
        <family val="0"/>
        <charset val="1"/>
      </rPr>
      <t xml:space="preserve">Isolador de canto para cerca elétrica, reforçado, de plástico, com orifícios de deságue. </t>
    </r>
    <r>
      <rPr>
        <b val="true"/>
        <sz val="11"/>
        <rFont val="Cambria"/>
        <family val="0"/>
        <charset val="1"/>
      </rPr>
      <t xml:space="preserve">Embalagem com mínimo de 20 unidades</t>
    </r>
  </si>
  <si>
    <t xml:space="preserve">184</t>
  </si>
  <si>
    <r>
      <rPr>
        <sz val="11"/>
        <color rgb="FF000000"/>
        <rFont val="Calibri"/>
        <family val="0"/>
        <charset val="1"/>
      </rPr>
      <t xml:space="preserve">Isolador roldana, diâmetro 1”, para cerca elétrica, de plástico, com prego.</t>
    </r>
    <r>
      <rPr>
        <b val="true"/>
        <sz val="11"/>
        <rFont val="Cambria"/>
        <family val="0"/>
        <charset val="1"/>
      </rPr>
      <t xml:space="preserve"> Embalagem com mínimo de 50 unidades</t>
    </r>
  </si>
  <si>
    <t xml:space="preserve">185</t>
  </si>
  <si>
    <t xml:space="preserve">Jogo
 </t>
  </si>
  <si>
    <t xml:space="preserve">Jogo serra copo, diamantada, com 7 peças, corte híbrido(seco ou refrigerado).  Acompanha seis serras copo diamantadas: 30 mm, 35 mm, 40 mm, 45 mm, 65 mm, 100 mm e uma haste de 180 mm. Encaixe SDS plus. Utilizada em furadeiras hobbys, profissionais e industriais. Indicado para perfurar: tijolos, concretos, cerâmicas, mármores, granitos</t>
  </si>
  <si>
    <t xml:space="preserve">186</t>
  </si>
  <si>
    <t xml:space="preserve">Jogo serra copo 15 peças, para madeira e metal, bimetal-VH, com dentes fabricados em aço rápido temperado, resistência ao calor e ângulo de ataque positivo, solda em corpo de aço com liga muito resistente. Capacidade de corte de até 41 mm de profundidade. Maleta/case com 11 serras nos diâmetros: 19 mm, 22 mm, 25 mm, 32 mm, 35 mm, 38 mm, 44 mm, 51 mm, 57 mm, 64 mm, 76 mm e 4 acessórios: mandril de 3/8”, mandril de 1/2”, extensão para suporte 300 mm de comprimento, mola ejetora</t>
  </si>
  <si>
    <t xml:space="preserve">187</t>
  </si>
  <si>
    <t xml:space="preserve">Meio fio de concreto, modelo reto, para calçadas e contenção, medidas mínimas: 80 cm de comprimento x 30 cm de altura x 10 cm de largura, cor natural, resistência mínima de 20 MPA.</t>
  </si>
  <si>
    <t xml:space="preserve">188</t>
  </si>
  <si>
    <t xml:space="preserve">Lâmina para serra manual 12”, aço bimetal, semirrígida, 24 dentes</t>
  </si>
  <si>
    <t xml:space="preserve">189</t>
  </si>
  <si>
    <t xml:space="preserve">Jogo de lâminas para serra tico-tico, com no mínimo 10 serras, encaixe universal, em aço bimetal. Conteúdo: lâminas para metal,  lâminas multiuso,  lâminas para madeira convencional,  lâminas para madeira acabamento perfeito, acompanha estojo</t>
  </si>
  <si>
    <t xml:space="preserve">190</t>
  </si>
  <si>
    <t xml:space="preserve">Lápis para pedreiro/carpinteiro, em madeira de alta qualidade. Com 180 mm comprimento, 17 mm de largura e 10 mm de altura, cor grafite</t>
  </si>
  <si>
    <t xml:space="preserve">191</t>
  </si>
  <si>
    <t xml:space="preserve">Lima para motosserra, em aço-carbono, picado tipo simples, arredondada, com cabo plástico, medidas aproximadas: 203 mm de comprimento e 4,7 de diâmetro</t>
  </si>
  <si>
    <t xml:space="preserve">192</t>
  </si>
  <si>
    <t xml:space="preserve">Lixadeira orbital, para folha de lixa, com empunhadura ergonômica emborrachada, potência mínima de 200 watts, 220 volts, fixação de lixas por grampo ou velcro, com saída para coletor de pó</t>
  </si>
  <si>
    <t xml:space="preserve">193</t>
  </si>
  <si>
    <t xml:space="preserve">Lona pronta, tamanho 6 x 4 m = 24 m², tecido de polietileno alta resistências, bainhas com acabamento vulcanizado e cinta de segurança, costura dupla, ilhós metálicos galvanizados um a cada 50 cm de distância, corda interna de polipropileno em todo o perímetro, laminação de polietileno nas duas faces com tratamento ultravioleta, espessura do tecido 300 micras, gramatura 180 gr/m²</t>
  </si>
  <si>
    <t xml:space="preserve">194</t>
  </si>
  <si>
    <t xml:space="preserve">Lona pronta, tamanho 15 x 10 m = 150 m², tecido de polietileno alta resistências, bainhas com acabamento vulcanizado e cinta de segurança, costura dupla, ilhós metálicos galvanizados um a cada 50 cm de distância, corda interna de polipropileno em todo o perímetro, laminação de polietileno nas duas faces com tratamento ultravioleta, espessura do tecido 300 micras, gramatura 180 gr/m²</t>
  </si>
  <si>
    <t xml:space="preserve">195</t>
  </si>
  <si>
    <t xml:space="preserve">Maçaneta, tipo alavanca universal, acabamento cromado, acompanha pino e encaixe de encosto</t>
  </si>
  <si>
    <t xml:space="preserve">196</t>
  </si>
  <si>
    <t xml:space="preserve">Maçaneta, formato redondo (bola), universal, acabamento cromado, acompanha pino e encaixe encosto</t>
  </si>
  <si>
    <t xml:space="preserve">197</t>
  </si>
  <si>
    <t xml:space="preserve">Jogo de macho manual, M14 x 2,0 mm, com três peças, em aço rápido (conforme norma DIN 352)</t>
  </si>
  <si>
    <t xml:space="preserve">3.3.90.30.22</t>
  </si>
  <si>
    <t xml:space="preserve">198</t>
  </si>
  <si>
    <t xml:space="preserve">Mangueira plástica, preta, espessura 2 mm, diâmetro de ½'</t>
  </si>
  <si>
    <t xml:space="preserve">199</t>
  </si>
  <si>
    <r>
      <rPr>
        <sz val="11"/>
        <color rgb="FF000000"/>
        <rFont val="Calibri"/>
        <family val="0"/>
        <charset val="1"/>
      </rPr>
      <t xml:space="preserve">Mangueira para gás, tubo interno em PVC flexível, camada de fios de poliéster, cobertura em PVC flexível, </t>
    </r>
    <r>
      <rPr>
        <b val="true"/>
        <sz val="11"/>
        <rFont val="Cambria"/>
        <family val="0"/>
        <charset val="1"/>
      </rPr>
      <t xml:space="preserve">com 1,25 m de comprimento</t>
    </r>
    <r>
      <rPr>
        <sz val="11"/>
        <color rgb="FF000000"/>
        <rFont val="Calibri"/>
        <family val="0"/>
        <charset val="1"/>
      </rPr>
      <t xml:space="preserve">, indicada para instalações domésticas de gás liquefeito de petróleo – GLP, conforme norma NBR 8613/00, de acordo com as metodologias do INMETRO</t>
    </r>
  </si>
  <si>
    <t xml:space="preserve">200</t>
  </si>
  <si>
    <t xml:space="preserve">Manta asfáltica impermeabilizante, policondensada, a base de asfaltos modificados com polímeros, estruturada com não-tecido de poliéster, aplicação com maçarico ou cimento asfáltico quente. (Conforme norma ABNT – NBR 9952) Medidas mínimas: espessura 3,00 mm, rolo de 1 m de largura e 10 m de comprimento, consumo: 1,15 m²/m²</t>
  </si>
  <si>
    <t xml:space="preserve">201</t>
  </si>
  <si>
    <t xml:space="preserve">Martelo de bola, cabeça forjada em aço-carbono especial, base e bola polidas e envernizadas, fixação por cunha metálica, cabo de madeira envernizado, peso aproximado 100 gramas</t>
  </si>
  <si>
    <t xml:space="preserve">202</t>
  </si>
  <si>
    <t xml:space="preserve">Martelo de borracha, 80 mm preto, cabo de madeira</t>
  </si>
  <si>
    <t xml:space="preserve">203</t>
  </si>
  <si>
    <t xml:space="preserve">Galão 18 litros</t>
  </si>
  <si>
    <t xml:space="preserve">Massa acrílica, textura lisa, a base de água, acabamento fosco, cor branca, uso interno e externo, rendimento 20 a 35 m² por demão. Galão de 18 litros</t>
  </si>
  <si>
    <t xml:space="preserve">204</t>
  </si>
  <si>
    <r>
      <rPr>
        <sz val="11"/>
        <color rgb="FF000000"/>
        <rFont val="Calibri"/>
        <family val="0"/>
        <charset val="1"/>
      </rPr>
      <t xml:space="preserve">Massa acrílica, a base de água, cor branca, pronto para uso, uso interno e externo, rendimento 40 a 60 m² por demão. </t>
    </r>
    <r>
      <rPr>
        <b val="true"/>
        <sz val="11"/>
        <rFont val="Cambria"/>
        <family val="0"/>
        <charset val="1"/>
      </rPr>
      <t xml:space="preserve">Lata de 27 quilos</t>
    </r>
  </si>
  <si>
    <t xml:space="preserve">3.3.90.30.33</t>
  </si>
  <si>
    <t xml:space="preserve">205</t>
  </si>
  <si>
    <r>
      <rPr>
        <sz val="11"/>
        <color rgb="FF000000"/>
        <rFont val="Calibri"/>
        <family val="0"/>
        <charset val="1"/>
      </rPr>
      <t xml:space="preserve">Massa asfáltica, a frio, para tapar buracos. </t>
    </r>
    <r>
      <rPr>
        <b val="true"/>
        <sz val="11"/>
        <rFont val="Cambria"/>
        <family val="0"/>
        <charset val="1"/>
      </rPr>
      <t xml:space="preserve">Saco 25 kg</t>
    </r>
  </si>
  <si>
    <t xml:space="preserve">206</t>
  </si>
  <si>
    <t xml:space="preserve">Embalagem de 1 kg</t>
  </si>
  <si>
    <t xml:space="preserve">Massa para calafetar, cor cinza, composição que possibilite plasticidade permanente, uso: calafetações em geral. Embalagem de 1 quilo</t>
  </si>
  <si>
    <t xml:space="preserve">207</t>
  </si>
  <si>
    <t xml:space="preserve">Massa vidraceiro, acrílica, a base de calcário ou dolomite, uso interno e externo. Embalagem de 1 quilo.</t>
  </si>
  <si>
    <t xml:space="preserve">208</t>
  </si>
  <si>
    <t xml:space="preserve">Selante, impermeável,(calhas, telhas e rufos). Rendimento: até 1,5 kg/m² por demão, embalagem com no mínimo 1 quilo</t>
  </si>
  <si>
    <t xml:space="preserve">209</t>
  </si>
  <si>
    <t xml:space="preserve">Mourão de cerca, madeira tratada (imunização), medidas mínimas: 2,20 m de comprimento, diâmetro entre 10 cm e 15 cm, garantia de durabilidade mínima de 10 anos</t>
  </si>
  <si>
    <t xml:space="preserve">210</t>
  </si>
  <si>
    <t xml:space="preserve">Mourão de cerca, madeira tratada (imunização), medidas mínimas: 2,50 m de comprimento, diâmetro entre 20 cm e 25 cm, garantia de durabilidade mínima de 10 anos</t>
  </si>
  <si>
    <t xml:space="preserve">211</t>
  </si>
  <si>
    <t xml:space="preserve">Nível de alumínio, base magnética, alumínio reforçado, de 3 bolhas, perfil "I" régua em centímetros e polegadas. Medidas mínimas: 24”, 60 cm de comprimento</t>
  </si>
  <si>
    <t xml:space="preserve">212</t>
  </si>
  <si>
    <t xml:space="preserve">Nível de alumínio, base magnética, de 2 bolhas, perfil "T", contendo 1 nível na horizontal e 1 na vertical, 12”, 30 cm de comprimento</t>
  </si>
  <si>
    <t xml:space="preserve">213</t>
  </si>
  <si>
    <t xml:space="preserve">Embalagem com 200 unidades</t>
  </si>
  <si>
    <t xml:space="preserve">Parafuso para madeira, tipo philips, material aço, rosca auto tarraxante e chipboard (autoperfurante), cabeça tipo chata, acabamento bicromatizado, medidas: 4,8 mm de diâmetro, 50 mm de comprimento.</t>
  </si>
  <si>
    <t xml:space="preserve">214</t>
  </si>
  <si>
    <t xml:space="preserve">Parafuso para madeira, tipo philips, material aço, rosca auto tarraxante e chipboard (autoperfurante), cabeça tipo chata, acabamento bicromatizado, medidas: 5,0 mm de diâmetro, 60 mm de comprimento.</t>
  </si>
  <si>
    <t xml:space="preserve">215</t>
  </si>
  <si>
    <t xml:space="preserve">Embalagem com 100 unidades</t>
  </si>
  <si>
    <t xml:space="preserve">Parafuso para telha, material aço-carbono, rosca soberba para madeira, cabeça tipo flangeada sextavada, acabamento zincado. Contendo parafuso e arruelas, diâmetro: 5/16'; comprimento 120 mm, comprimento parte rosqueável mínimo 50 mm</t>
  </si>
  <si>
    <t xml:space="preserve">216</t>
  </si>
  <si>
    <t xml:space="preserve">Parafuso rosca soberba, 1/4' x 70 mm, material aço baixo carbono, zincado, cabeça tipo sextavada. Aplicação: fixações em madeira e concreto</t>
  </si>
  <si>
    <t xml:space="preserve">217</t>
  </si>
  <si>
    <t xml:space="preserve">Parafuso rosca soberba, 3/8' x 100 mm, material aço baixo carbono, zincado, cabeça tipo sextavada. Aplicação: fixação em madeira e concreto</t>
  </si>
  <si>
    <t xml:space="preserve">218</t>
  </si>
  <si>
    <t xml:space="preserve">Piso intertravado, concreto, modelo retangular, resistência de 50 MPA, medidas: largura 10 cm x comprimento 20 cm x altura 6 cm, rendimento de 50 peças/m². Cores: natural, grafite, amarelo, vermelho (Conforme NBR 9781). Cor a definir no momento do empenho</t>
  </si>
  <si>
    <t xml:space="preserve">219</t>
  </si>
  <si>
    <t xml:space="preserve">Piso intertravado, concreto, modelo retangular, resistência mínima de 35 MPA, medidas: largura 10 cm x comprimento 20 cm x altura 8 cm, rendimento de 50 peças/m². Cores: natural, grafite, amarelo, vermelho (Conforme norma NBR 9781). Cor a definir no momento do empenho</t>
  </si>
  <si>
    <t xml:space="preserve">220</t>
  </si>
  <si>
    <t xml:space="preserve">Piso Tátil, concreto, modelo alerta (bolinha), quadrado, resistência mínima de 35 MPA, medidas 25 cm x 25 c m x espessura 2,5 cm, rendimento de 16 peças/m². Cores: Natural, vermelho, amarelo (Conforme norma ABNT NBR 9050 e 16537)</t>
  </si>
  <si>
    <t xml:space="preserve">221</t>
  </si>
  <si>
    <t xml:space="preserve">Piso Tátil, concreto, modelo direcional (palito), quadrado, resistência mínima de 35 MPA, medidas 25 cm x 25 c m x espessura 2,5 cm, rendimento de 16 peças/m². Cores: Natural, vermelho, amarelo (Conforme norma ABNT NBR 9050 e 16537)</t>
  </si>
  <si>
    <t xml:space="preserve">222</t>
  </si>
  <si>
    <t xml:space="preserve">Piso intertravado, concreto, modelo sextavado, resistência mínima de 35 MPA, medidas: 25 cm x 25 cm, espessura 6 cm, rendimento de 16 peças/m². Cores: natural, grafite, vermelho (Conforme norma NBR 9781) Cor a definir no momento do empenho</t>
  </si>
  <si>
    <t xml:space="preserve">223</t>
  </si>
  <si>
    <r>
      <rPr>
        <sz val="11"/>
        <color rgb="FF000000"/>
        <rFont val="Calibri"/>
        <family val="0"/>
        <charset val="1"/>
      </rPr>
      <t xml:space="preserve">Piso intertravado, concreto, modelo sextavado, resistência mínima de 35 MPA, medidas: 25 cm x 25 cm, espessura 8 cm, rendimento de 16 peças/m². Cores: natural, grafite, vermelho (Conforme norma NBR 9781) Cor a definir no momento do empenho </t>
    </r>
    <r>
      <rPr>
        <sz val="11"/>
        <color rgb="FFFF0000"/>
        <rFont val="Cambria"/>
        <family val="0"/>
        <charset val="1"/>
      </rPr>
      <t xml:space="preserve">**</t>
    </r>
  </si>
  <si>
    <t xml:space="preserve">224</t>
  </si>
  <si>
    <t xml:space="preserve">Piso de concreto inter travado tátil alerta na cor vermelho terracota no formato retangular; medindo 20 cm de comprimento x 10 cm de largura; com espessura de 6 cm; resistência mínima de 35 mpa conforme norma ABNT nbr 9781 e 9050. </t>
  </si>
  <si>
    <t xml:space="preserve">225</t>
  </si>
  <si>
    <t xml:space="preserve">Piso de concreto inter travado tátil direcional na cor vermelho terracota no formato retangular; medindo 20 cm de comprimento x 10 cm de largura; com espessura de 6 cm; resistência mínima de 35 MPA conforme norma ABNT NBR 9781 e 9050. </t>
  </si>
  <si>
    <t xml:space="preserve">226</t>
  </si>
  <si>
    <t xml:space="preserve">Metro linear</t>
  </si>
  <si>
    <r>
      <rPr>
        <sz val="11"/>
        <rFont val="Calibri"/>
        <family val="0"/>
        <charset val="1"/>
      </rPr>
      <t xml:space="preserve">Piso de borracha antiderrapante tipo moeda, espessura 3,5 mm, largura 1m, preto, tipo da embalagem: Rolo com 20 m.</t>
    </r>
    <r>
      <rPr>
        <sz val="11"/>
        <color rgb="FFFF0000"/>
        <rFont val="Cambria"/>
        <family val="0"/>
        <charset val="1"/>
      </rPr>
      <t xml:space="preserve"> </t>
    </r>
  </si>
  <si>
    <t xml:space="preserve">227</t>
  </si>
  <si>
    <t xml:space="preserve">Placa de espuma acústica, poliuretano flexível, autoextinguível, modelo caixa de ovo ou similar, cor natural, dimensões mínimas: densidade de 28 e 35 kg/m³, comprimento 50 cm, largura 50 cm, espessura 5 cm</t>
  </si>
  <si>
    <t xml:space="preserve">228</t>
  </si>
  <si>
    <t xml:space="preserve">Pé de cabra, material aço forjado, corpo sextavado 19 mm, pontas temperadas, comprimento mínimo 60 cm</t>
  </si>
  <si>
    <t xml:space="preserve">229</t>
  </si>
  <si>
    <r>
      <rPr>
        <sz val="11"/>
        <color rgb="FF000000"/>
        <rFont val="Calibri"/>
        <family val="0"/>
        <charset val="1"/>
      </rPr>
      <t xml:space="preserve">Película de controle solar, linha arquitetônica, reflexiva/espelhada, dupla face, com partículas de metais. Cores: preta, chumbo ou prata. </t>
    </r>
    <r>
      <rPr>
        <b val="true"/>
        <sz val="11"/>
        <rFont val="Cambria"/>
        <family val="0"/>
        <charset val="1"/>
      </rPr>
      <t xml:space="preserve">Com serviço de instalação</t>
    </r>
  </si>
  <si>
    <t xml:space="preserve">230</t>
  </si>
  <si>
    <t xml:space="preserve">Pincel 1 polegada, para pintura acrílica e latéx, cerdas sintéticas</t>
  </si>
  <si>
    <t xml:space="preserve">231</t>
  </si>
  <si>
    <t xml:space="preserve">Pincel 2 polegadas, para pintura acrílica e latéx, cerdas sintéticas</t>
  </si>
  <si>
    <t xml:space="preserve">232</t>
  </si>
  <si>
    <t xml:space="preserve">Pincel 3 polegadas, para pintura acrílica e latéx, cerdas sintéticas</t>
  </si>
  <si>
    <t xml:space="preserve">233</t>
  </si>
  <si>
    <t xml:space="preserve">Pincel ½ polegada, com cerdas pretas simples e cabo de madeira, para pintura de parede e madeira.</t>
  </si>
  <si>
    <t xml:space="preserve">234</t>
  </si>
  <si>
    <t xml:space="preserve">Pincel 3,4” com cerdas pretas simples e cabo de madeira, para pintura de parede e madeira</t>
  </si>
  <si>
    <t xml:space="preserve">235</t>
  </si>
  <si>
    <t xml:space="preserve">Pistola de pintura profissional, tipo alto volume e baixa pressão, em alumínio, bico 1,4 mm, bico e agulha em aço inoxidável, caneca em polipropileno, pressão mínima 360 a 50 PSI, caneca 600 ml</t>
  </si>
  <si>
    <t xml:space="preserve">236</t>
  </si>
  <si>
    <t xml:space="preserve">Porta de alumínio, tipo lambril, abertura tipo giro, uso externo, completa com trinco e fechadura, estrutura sólida, pintura eletrostática branca, dimensões aproximadas: 78 cm de largura x 2,10 de altura, 45 mm espessura</t>
  </si>
  <si>
    <t xml:space="preserve">237</t>
  </si>
  <si>
    <r>
      <rPr>
        <sz val="11"/>
        <color rgb="FF000000"/>
        <rFont val="Calibri"/>
        <family val="0"/>
        <charset val="1"/>
      </rPr>
      <t xml:space="preserve">kit porta de madeira, de abrir (direita ou esquerda), almofada modelo " H ", em madeira de lei tipo imbuia, cedro arana ou eucalipto rosa, com 80 cm largura e 2,10 m altura, com caixilho completo, vistas, dobradiças e fechadura</t>
    </r>
    <r>
      <rPr>
        <b val="true"/>
        <sz val="11"/>
        <rFont val="Cambria"/>
        <family val="0"/>
        <charset val="1"/>
      </rPr>
      <t xml:space="preserve"> </t>
    </r>
    <r>
      <rPr>
        <b val="true"/>
        <sz val="11"/>
        <color rgb="FFFF0000"/>
        <rFont val="Cambria"/>
        <family val="0"/>
        <charset val="1"/>
      </rPr>
      <t xml:space="preserve">**</t>
    </r>
  </si>
  <si>
    <t xml:space="preserve">238</t>
  </si>
  <si>
    <t xml:space="preserve">Porca, tipo borboleta, 3/16”, em aço inoxidável, acabamento passivado, dimensões aproximadas: altura 10 mm, largura 22 mm</t>
  </si>
  <si>
    <t xml:space="preserve">239</t>
  </si>
  <si>
    <t xml:space="preserve">Pacote 1 kg</t>
  </si>
  <si>
    <t xml:space="preserve">Prego 10x10, polido, com cabeça</t>
  </si>
  <si>
    <t xml:space="preserve">240</t>
  </si>
  <si>
    <t xml:space="preserve">Prego 13x15 para marcenaria, corpo liso, cabeça cônica e axadrezada, ponta tipo diamante</t>
  </si>
  <si>
    <t xml:space="preserve">241</t>
  </si>
  <si>
    <t xml:space="preserve">Prego 15x21 para marcenaria, corpo liso, cabeça cônica e axadrezada, ponta tipo diamante</t>
  </si>
  <si>
    <t xml:space="preserve">242</t>
  </si>
  <si>
    <t xml:space="preserve">Prego 16x24 para marcenaria, corpo liso, cabeça cônica e axadrezada, ponta tipo diamante</t>
  </si>
  <si>
    <t xml:space="preserve">243</t>
  </si>
  <si>
    <t xml:space="preserve">Prego 17x27 para marcenaria, corpo liso, cabeça cônica e axadrezada, ponta tipo diamante</t>
  </si>
  <si>
    <t xml:space="preserve">244</t>
  </si>
  <si>
    <t xml:space="preserve">Prego 19x36 para marcenaria, corpo liso, cabeça cônica e axadrezada, ponta tipo diamante</t>
  </si>
  <si>
    <t xml:space="preserve">245</t>
  </si>
  <si>
    <t xml:space="preserve">Prego 20x42 com cabeça</t>
  </si>
  <si>
    <t xml:space="preserve">246</t>
  </si>
  <si>
    <t xml:space="preserve">Prego 25x72 para marcenaria, corpo liso, cabeça cônica e axadrezada, ponta tipo diamante</t>
  </si>
  <si>
    <t xml:space="preserve">247</t>
  </si>
  <si>
    <t xml:space="preserve">Prego 12x12 com cabeça</t>
  </si>
  <si>
    <t xml:space="preserve">248</t>
  </si>
  <si>
    <t xml:space="preserve">Prego 18 x 30 com cabeça dupla</t>
  </si>
  <si>
    <t xml:space="preserve">249</t>
  </si>
  <si>
    <t xml:space="preserve">Prumo de centro, tipo pião, corpo em ferro fundido, calço guia de aço, cordão de náilon., peso 400 gramas, dimensões aproximadas: altura do prumo: 7,90 cm, largura do prumo 4,70 cm</t>
  </si>
  <si>
    <t xml:space="preserve">250</t>
  </si>
  <si>
    <t xml:space="preserve">Prumo de parede, corpo em aço especial, calço guia de madeira, cordão de náilon, peso 750 gramas, dimensões aproximadas: altura do prumo: 6,7 cm, largura do prumo: 4,40 cm</t>
  </si>
  <si>
    <t xml:space="preserve">251</t>
  </si>
  <si>
    <t xml:space="preserve">Pulverizador costal, em polietileno, bomba tipo pistão em latão, acionamento com alavanca, pressão de trabalho aproximada 0,20 a 0,3 MPa, capacidade de 20 litros</t>
  </si>
  <si>
    <t xml:space="preserve">252</t>
  </si>
  <si>
    <t xml:space="preserve">Rebolo reto para moto esmeril, dimensões aproximadas: 152,4 mm diâmetro externo, 19,1 mm largura, 31,75 mm furo, granulometria 60</t>
  </si>
  <si>
    <t xml:space="preserve">253</t>
  </si>
  <si>
    <t xml:space="preserve">Régua de pedreiro, bitubular, em alumínio, com tampas nas pontas, 1,5 metro de comprimento</t>
  </si>
  <si>
    <t xml:space="preserve">254</t>
  </si>
  <si>
    <t xml:space="preserve">Régua de pedreiro, bitubular, em alumínio, com tampas nas pontas, 2,0 metros de comprimento</t>
  </si>
  <si>
    <t xml:space="preserve">255</t>
  </si>
  <si>
    <t xml:space="preserve">Régua de pedreiro, bitubular, em alumínio, com tampas nas pontas, 3,0 metros de comprimento</t>
  </si>
  <si>
    <t xml:space="preserve">256</t>
  </si>
  <si>
    <t xml:space="preserve">Rejunte acrílico, flexível e impermeável, monocomponente, uso interno e externo pisos e paredes. Embalagem de 1 quilo. Cor a definir no momento do empenho</t>
  </si>
  <si>
    <t xml:space="preserve">257</t>
  </si>
  <si>
    <t xml:space="preserve">Revestimento cerâmico, classe A (conforme NBR 13.817), PEI 5, para piso, acabamento esmaltado (brilhante), dimensões aproximadas da peça: 43 cm x 43 cm e no máximo 52 cm x 52 cm. Cor a definir no momento do empenho</t>
  </si>
  <si>
    <t xml:space="preserve">258</t>
  </si>
  <si>
    <t xml:space="preserve">Revestimento cerâmico, classe A (conforme NBR 13.817), PEI 4, para parede, acabamento esmaltado (brilhante), dimensões da peça: 45 cm x 45 cm. Cor a definir no momento do empenho</t>
  </si>
  <si>
    <t xml:space="preserve">259</t>
  </si>
  <si>
    <t xml:space="preserve">Roldana, tipo blindada, para porta de correr, de blindex 10 mm, em silicone de alta resistência, com o pino central</t>
  </si>
  <si>
    <t xml:space="preserve">260</t>
  </si>
  <si>
    <t xml:space="preserve">Rolo para pintura, 9 cm, anti-gota, fabricado em lã de carneiro, com suporte metálico, cabo plástico</t>
  </si>
  <si>
    <t xml:space="preserve">261</t>
  </si>
  <si>
    <t xml:space="preserve">Rolo para pintura, 23 cm, anti-gota, fabricado em lã de carneiro, com suporte metálico, cabo plástico</t>
  </si>
  <si>
    <t xml:space="preserve">262</t>
  </si>
  <si>
    <t xml:space="preserve">Rolo para pintura, 23 cm, fabricado em espuma poliéster, com suporte metálico, cabo plástico</t>
  </si>
  <si>
    <t xml:space="preserve">263</t>
  </si>
  <si>
    <t xml:space="preserve">Rolo para pintura epóxi, 10 cm, fabricado em lã sintética, com suporte metálico, cabo plástico</t>
  </si>
  <si>
    <t xml:space="preserve">264</t>
  </si>
  <si>
    <t xml:space="preserve">Rolo de borracha para textura rústica, 23 cm, sem suporte e cabo</t>
  </si>
  <si>
    <t xml:space="preserve">265</t>
  </si>
  <si>
    <t xml:space="preserve">Rolo de lixa, grana 80, em óxido de alumínio, base de pano. Dimensões: largura 1,20 cm, comprimento do rolo 45 metros</t>
  </si>
  <si>
    <t xml:space="preserve">266</t>
  </si>
  <si>
    <t xml:space="preserve">Serra circular de bancada 10”,características mínimas: 1.800 watts de potência, guia de corte auto-alinhável, rotação de 4.800 rpm, ajuste de altura da lâmina, eixo inclinável de 90 a 45 graus, com protetor de serra, mesa 610 x 508 mm, com rodas, 220 volts</t>
  </si>
  <si>
    <t xml:space="preserve">267</t>
  </si>
  <si>
    <t xml:space="preserve">Serra circular manual 7.1/4”, características mínimas: 1.400 watts de potência, rotação de 5.500 rpm, ajuste de dois ângulos, punho ergonômico, soprador de pó, 220 volts, acompanha disco de serra de 40 dentes</t>
  </si>
  <si>
    <t xml:space="preserve">268</t>
  </si>
  <si>
    <t xml:space="preserve">Serra circular, elétrica, compacta,(mini serra circular), características mínimas: 400 w de potência, rotação de 2.800 rpm, discos de corte multiuso: para metais, diamantado, cerâmica/alvenaria , 220 volts</t>
  </si>
  <si>
    <t xml:space="preserve">269</t>
  </si>
  <si>
    <t xml:space="preserve">Serra mármore a seco, características mínimas: 1.400 watts de potência, rotação de 12.000 rpm, cortes até 45º e discos de até 125 mm de diâmetro, com trava de segurança, 220 volts</t>
  </si>
  <si>
    <t xml:space="preserve">270</t>
  </si>
  <si>
    <t xml:space="preserve">Serra elétrica, tipo tico-tico, características mínimas: 700 watts de potência, sistema SDS, rotação de 3.100 rpm, base de alumínio, avanço pendular, com aspiração de pó, 220 volts</t>
  </si>
  <si>
    <t xml:space="preserve">271</t>
  </si>
  <si>
    <t xml:space="preserve">Serrote universal, 18”, características mínimas:  lâmina em aço temperado, comprimento de 45 cm, cabo ergonômico emborrachado, dentes travados com tripla afiação, mínimo de 7 dentes por polegada</t>
  </si>
  <si>
    <t xml:space="preserve">272</t>
  </si>
  <si>
    <t xml:space="preserve">Galão 5 litros</t>
  </si>
  <si>
    <t xml:space="preserve">Solvente aguarrás, baixo a médio odor, galão de 5 litros</t>
  </si>
  <si>
    <t xml:space="preserve">273</t>
  </si>
  <si>
    <t xml:space="preserve">Solvente thinner 5000, galão de 5 litros</t>
  </si>
  <si>
    <t xml:space="preserve">274</t>
  </si>
  <si>
    <t xml:space="preserve">Suporte (garfo) para rolo de pintura 23 cm, tipo gaiola, sem rosca</t>
  </si>
  <si>
    <t xml:space="preserve">275</t>
  </si>
  <si>
    <t xml:space="preserve">Suporte para prateleira, em aço, pintura epóxi branca, com reforço diagonal tipo mão francesa, 40 cm de largura, com buchas e parafusos para fixação</t>
  </si>
  <si>
    <t xml:space="preserve">276</t>
  </si>
  <si>
    <t xml:space="preserve">Tacha refletiva, bidirecional, sinalização em estradas, em resina de poliéster, com alta resistência mecânica, com pino externo de fixação, cor amarelo ou branco, dimensão aproximada: 10 x 10 x 2 cm. (conforme NBR 1436:2013)</t>
  </si>
  <si>
    <t xml:space="preserve">277</t>
  </si>
  <si>
    <t xml:space="preserve">Tachão refletivo, bidirecional, sinalização em estradas, em resina de poliéster, com alta resistência mecânica, com pino externo de fixação, cor amarelo ou branco, dimensão aproximada: 16 x 25 x 5 cm. (conforme NBR 15576:2013)</t>
  </si>
  <si>
    <t xml:space="preserve">278</t>
  </si>
  <si>
    <t xml:space="preserve">Tanque de concreto, comum, sem divisão, com pés de apoio em concreto, dimensões aproximadas: 55 x 65 x 80 cm</t>
  </si>
  <si>
    <t xml:space="preserve">279</t>
  </si>
  <si>
    <r>
      <rPr>
        <sz val="11"/>
        <color rgb="FF000000"/>
        <rFont val="Calibri"/>
        <family val="0"/>
        <charset val="1"/>
      </rPr>
      <t xml:space="preserve">Tela de arame, para alambrado, arame galvanizado, dimensões aproximadas: fio 2,50 mm, altura 1,50 m, rolo de 20 metros</t>
    </r>
    <r>
      <rPr>
        <b val="true"/>
        <sz val="11"/>
        <rFont val="Cambria"/>
        <family val="0"/>
        <charset val="1"/>
      </rPr>
      <t xml:space="preserve"> </t>
    </r>
    <r>
      <rPr>
        <b val="true"/>
        <sz val="11"/>
        <color rgb="FFFF0000"/>
        <rFont val="Cambria"/>
        <family val="0"/>
        <charset val="1"/>
      </rPr>
      <t xml:space="preserve">**</t>
    </r>
  </si>
  <si>
    <t xml:space="preserve">280</t>
  </si>
  <si>
    <t xml:space="preserve">Tela de arame, soldada, quadricular, arame galvanizado, dimensões aproximadas: fio 2,10 mm, altura 1 m, rolo de 20 metros</t>
  </si>
  <si>
    <t xml:space="preserve">281</t>
  </si>
  <si>
    <t xml:space="preserve">Tela de nylon para sombreamento, 50% sombreamento, com 3 m de altura, rolo de 50 metros</t>
  </si>
  <si>
    <t xml:space="preserve">282</t>
  </si>
  <si>
    <t xml:space="preserve">Tela de nylon para sombreamento, 70% sombreamento, com 3 m de altura, rolo de 50 metros</t>
  </si>
  <si>
    <t xml:space="preserve">283</t>
  </si>
  <si>
    <t xml:space="preserve">Tela mosquiteiro, poliéster, com velcro, para janela, dimensões mínimas 1,25 x 1,25 cm</t>
  </si>
  <si>
    <t xml:space="preserve">284</t>
  </si>
  <si>
    <t xml:space="preserve">Telha cumeeira universal, de fibrocimento, ondulada, dimensões aproximadas: 1,10 cm comprimento, 50 cm largura, 10 mm de espessura, cor natural</t>
  </si>
  <si>
    <t xml:space="preserve">285</t>
  </si>
  <si>
    <t xml:space="preserve">Telha de fibrocimento, ondulada, dimensões aproximadas: 2,13 cm de comprimento, 1,10 cm de largura, 6 mm de espessura, cor natural</t>
  </si>
  <si>
    <t xml:space="preserve">286</t>
  </si>
  <si>
    <r>
      <rPr>
        <sz val="11"/>
        <color rgb="FF000000"/>
        <rFont val="Calibri"/>
        <family val="0"/>
        <charset val="1"/>
      </rPr>
      <t xml:space="preserve">Telha de fibrocimento, ondulada, dimensões aproximadas: 3,05 cm comprimento, 1,10 cm de largura, 6 mm de espessura, cor natural</t>
    </r>
    <r>
      <rPr>
        <sz val="11"/>
        <color rgb="FFFF0000"/>
        <rFont val="Cambria"/>
        <family val="0"/>
        <charset val="1"/>
      </rPr>
      <t xml:space="preserve"> </t>
    </r>
    <r>
      <rPr>
        <b val="true"/>
        <sz val="11"/>
        <color rgb="FFFF0000"/>
        <rFont val="Cambria"/>
        <family val="0"/>
        <charset val="1"/>
      </rPr>
      <t xml:space="preserve">**</t>
    </r>
  </si>
  <si>
    <t xml:space="preserve">287</t>
  </si>
  <si>
    <t xml:space="preserve">Telha de fibrocimento, tipo canalete 90 (kalhetão 90), material com tecnologia CRFS (cimento reforçado com fio sintético), dimensões mínimas: 8 mm espessura, 1 metro largura total, 90 cm largura útil, 3,70 cm de comprimento, 6,50 cm de vão-livre, inclinação mínima 9%</t>
  </si>
  <si>
    <t xml:space="preserve">288</t>
  </si>
  <si>
    <t xml:space="preserve">Telha de aço, trapezoidal, acabamento galvanizado, 1 m largura, 43 mm de espessura, 3 m de comprimento</t>
  </si>
  <si>
    <t xml:space="preserve">289</t>
  </si>
  <si>
    <t xml:space="preserve">Tesoura corta vergalhão, 30”, em aço cromo molibdênio, cabo com empunhadura plástica, capacidade mínima de corte 3/8” - 10 mm, peso aprox. 4,8 kg</t>
  </si>
  <si>
    <t xml:space="preserve">290</t>
  </si>
  <si>
    <t xml:space="preserve">Tesoura funileiro, 10”, lâminas forjadas em aço alto carbono, corte curvo e reto, cabo anatômico com revestimento</t>
  </si>
  <si>
    <t xml:space="preserve">291</t>
  </si>
  <si>
    <t xml:space="preserve">Tijolo cerâmico, 21 furos, para acabamento à vista, medidas aproximadas: 5,5 cm de altura x 10 cm de largura x 23 cm de comprimento, cor natural. (Conforme NBR 15270-1)</t>
  </si>
  <si>
    <t xml:space="preserve">292</t>
  </si>
  <si>
    <t xml:space="preserve">Tijolo cerâmico, 4 furos, para acabamento à vista, medidas aproximadas: 9 cm de altura x 9 cm de largura x 24 cm de comprimento. (Conforme NBR 15270-1)</t>
  </si>
  <si>
    <t xml:space="preserve">293</t>
  </si>
  <si>
    <t xml:space="preserve">Tijolo cerâmico, maciço, medidas aproximadas: 10 cm de largura x 20 cm de comprimento x 5,3 cm de altura, cor natural. (Conforme NBR 15270-1)</t>
  </si>
  <si>
    <t xml:space="preserve">294</t>
  </si>
  <si>
    <t xml:space="preserve">Tijolo cerâmico, 8 furos, medidas aproximadas: 10 cm de largura x 19 cm de comprimento x 19 cm de altura, cor natural. (Conforme NBR 15270-1)</t>
  </si>
  <si>
    <t xml:space="preserve">295</t>
  </si>
  <si>
    <t xml:space="preserve">Tijolo cerâmico, 6 furos, medidas aproximadas: 9 cm de largura x 14 cm de altura x 24 cm de comprimento, cor natural. (Conforme NBR 15270-1)</t>
  </si>
  <si>
    <t xml:space="preserve">296</t>
  </si>
  <si>
    <t xml:space="preserve">Tinta esmalte, a base de água, acabamento acetinado. Rendimento: até 75 m² por demão. Quantidade de demão: 2 ou 3 demãos. Indicação: uso interno e externo. Cor a definir no momento do empenho</t>
  </si>
  <si>
    <t xml:space="preserve">297</t>
  </si>
  <si>
    <t xml:space="preserve">Tinta esmalte sintético, a base de solvente, acabamento brilhante. Categoria Premiun. Rendimento: até 75 m² por demão. Quantidade de demão: 2 ou 3 demãos. Indicação: uso interno e externo. Cor a definir no momento do empenho</t>
  </si>
  <si>
    <t xml:space="preserve">298</t>
  </si>
  <si>
    <t xml:space="preserve">Tinta esmalte sintético, a base de solvente, acabamento fosco. Categoria Premiun. Rendimento: até 75 m² por demão. Quantidade de demão: 2 ou 3 demãos. Indicação: uso interno. Cor a definir no momento do empenho</t>
  </si>
  <si>
    <t xml:space="preserve">299</t>
  </si>
  <si>
    <t xml:space="preserve">Tinta esmalte sintético, a base de solvente, acabamento martelado. Rendimento: até 48 m² por demão. Indicação: uso interno e externo em superfícies de ferro, aço, alumínio e galvanizados. Cor a definir no momento do empenho</t>
  </si>
  <si>
    <t xml:space="preserve">300</t>
  </si>
  <si>
    <t xml:space="preserve">Tinta acrílica, a base de água, acabamento acetinado. Rendimento: até 60 m² por demão. Quantidade de demão: 2 ou 3 demãos. Indicação: uso interno e externo. Cor a definir no momento do empenho</t>
  </si>
  <si>
    <t xml:space="preserve">301</t>
  </si>
  <si>
    <t xml:space="preserve">Tinta acrílica, a base de água, acabamento fosco. Categoria Premiun. Rendimento: até 500 m² por demão. Quantidade de demão: 2 a 3 demão(s). indicação: uso interno e externo. Cor a definir no momento do empenho</t>
  </si>
  <si>
    <t xml:space="preserve">302</t>
  </si>
  <si>
    <t xml:space="preserve">Tinta acrílica, a base de água, acabamento brilhante. Categoria Premiun. Rendimento: até 180 m² por demão. Quantidade de demão: 2 ou 3 demãos. Indicação: uso externo (telhas/telhados).Cor a definir no momento do empenho</t>
  </si>
  <si>
    <t xml:space="preserve">303</t>
  </si>
  <si>
    <t xml:space="preserve">Tinta epóxi, a base de água, monocomponente, acabamento brilhante. Rendimento: até 70 m² por demão. Indicação: uso interno e externo (azulejo, paredes, pisos e vidros). Cor a definir no momento do empenho</t>
  </si>
  <si>
    <t xml:space="preserve">304</t>
  </si>
  <si>
    <t xml:space="preserve">Tinta zarcão, a base de solvente, antiferrugem, acabamento fosco. Indicação: uso interno e externo. Rendimento: até 50 m² por demão. Cor a definir no momento do empenho</t>
  </si>
  <si>
    <t xml:space="preserve">305</t>
  </si>
  <si>
    <r>
      <rPr>
        <sz val="11"/>
        <color rgb="FF000000"/>
        <rFont val="Calibri"/>
        <family val="0"/>
        <charset val="1"/>
      </rPr>
      <t xml:space="preserve">Tinta acrílica para sinalização viária, à base de resina acrílica. Indicação: demarcação de rodovias, faixas de trânsito, lombadas, garagens, estacionamentos e afins. Cor a definir no momento do empenho </t>
    </r>
    <r>
      <rPr>
        <b val="true"/>
        <sz val="11"/>
        <color rgb="FFFF0000"/>
        <rFont val="Cambria"/>
        <family val="0"/>
        <charset val="1"/>
      </rPr>
      <t xml:space="preserve">**</t>
    </r>
  </si>
  <si>
    <t xml:space="preserve">306</t>
  </si>
  <si>
    <t xml:space="preserve">Frasco 400 ml</t>
  </si>
  <si>
    <t xml:space="preserve">Tinta em spray aerosol, uso geral interno e externo, acabamento fosco. Cor a definir no momento do empenho</t>
  </si>
  <si>
    <t xml:space="preserve">307</t>
  </si>
  <si>
    <t xml:space="preserve">Tinta em spray aerosol, uso geral interno e externo, acabamento brilhante. Cor a definir no momento do empenho</t>
  </si>
  <si>
    <t xml:space="preserve">308</t>
  </si>
  <si>
    <t xml:space="preserve">Torquês 13”, tipo armador, CID T13, mandíbulas polidas, em aço</t>
  </si>
  <si>
    <t xml:space="preserve">309</t>
  </si>
  <si>
    <t xml:space="preserve">Torquês 8”, tipo carpinteiro, em aço forjado, tipo corta casco, mandíbulas polidas, cabo emborrachado</t>
  </si>
  <si>
    <t xml:space="preserve">310</t>
  </si>
  <si>
    <t xml:space="preserve">Trado, perfurador para terra, diâmetro de corte 25 cm, espessura de chapa 3 mm, bitola rosca 3/4”,acabamento fosfatizado, encaixe no cabo através de sistema de rosca, acompanha cabo tipo “T” de 1 metro de comprimento</t>
  </si>
  <si>
    <t xml:space="preserve">311</t>
  </si>
  <si>
    <t xml:space="preserve">Trena curta, fita em aço, revestimento da caixa em borracha, escala em milímetro e em polegadas, ponta magnetizada, mola de recolhimento de alta resistência, botão de trava, presilha para fixação em cinto, dimensões mínimas: 7 metros de comprimento, 25 mm de largura</t>
  </si>
  <si>
    <t xml:space="preserve">312</t>
  </si>
  <si>
    <t xml:space="preserve">Trena longa, fita de fibra de vidro, estojo plástico aberto, com empunhadura emborrachada, anatômico, sistema articulado de manivela, sem trava, (Conforme NBR 10124). Dimensões mínimas: fita 50 m, largura da fita 13 mm</t>
  </si>
  <si>
    <t xml:space="preserve">313</t>
  </si>
  <si>
    <t xml:space="preserve">Trena profissional, corpo ABS emborrachado, dupla proteção de nylon na fita, trava e freio em um só botão, gancho magnético, marcação frente e verso na fita, dimensões mínimas: comprimento 10 m, largura 19 mm</t>
  </si>
  <si>
    <t xml:space="preserve">314</t>
  </si>
  <si>
    <t xml:space="preserve">Tubo de concreto, tipo macho e fêmea, simples, 1 metro de diâmetro x 1 m, de alta resistência</t>
  </si>
  <si>
    <t xml:space="preserve"> </t>
  </si>
  <si>
    <t xml:space="preserve">315</t>
  </si>
  <si>
    <t xml:space="preserve">Tubo de concreto, tipo macho e fêmea, simples, 20 cm de diâmetro x 1 m, de alta resistência</t>
  </si>
  <si>
    <t xml:space="preserve">316</t>
  </si>
  <si>
    <t xml:space="preserve">Tubo de concreto, tipo macho e fêmea, simples, 30 cm de diâmetro x 1 m, de alta resistência</t>
  </si>
  <si>
    <t xml:space="preserve">317</t>
  </si>
  <si>
    <t xml:space="preserve">Tubo de concreto, tipo macho e fêmea, simples, 40 cm de diâmetro x 1 m, de alta resistência</t>
  </si>
  <si>
    <t xml:space="preserve">318</t>
  </si>
  <si>
    <t xml:space="preserve">Tubo de concreto, tipo macho e fêmea, simples, 60 cm de diâmetro x 1 m, de alta resistência</t>
  </si>
  <si>
    <t xml:space="preserve">319</t>
  </si>
  <si>
    <t xml:space="preserve">Vedante para porta, em alumínio, com borracha na parte inferior e parafusos para instalação. Medidas aproximadas 80 cm x 4 cm</t>
  </si>
  <si>
    <t xml:space="preserve">4.4.90.52.34</t>
  </si>
  <si>
    <t xml:space="preserve">320</t>
  </si>
  <si>
    <t xml:space="preserve">Ventilador axial, tipo hélice, tipo corpo semiduto, com flanges para fixação extremidades, hélice em plástico alta resistência, diâmetro mínimo de 500 mm, 220 volts, 60 HZ, potência 0,5 CV, 850 rpm, aplicação exaustão</t>
  </si>
  <si>
    <t xml:space="preserve">321</t>
  </si>
  <si>
    <t xml:space="preserve">Verniz, tipo premium, acabamento brilhante, uso interno e externo, proteção a ação do sol e proteção contra fungos, rendimento aproximado 120 m² por demão</t>
  </si>
  <si>
    <t xml:space="preserve">322</t>
  </si>
  <si>
    <t xml:space="preserve">Verniz impregnante, tipo stain, acabamento acetinado, semitransparente, ação fungicida, rendimento aproximado 90 m² por demão</t>
  </si>
  <si>
    <t xml:space="preserve">323</t>
  </si>
  <si>
    <t xml:space="preserve">Vidro transparente, liso, 4 mm</t>
  </si>
  <si>
    <t xml:space="preserve">Em face do valor estimado do objeto, a participação na licitação para a maioria dos itens é exclusiva para microempresas, empresas de pequeno porte e sociedades cooperativas (art. 48, I, da LC nº 123/06, art. 6º do Decreto nº 8.538, de 2015, e art. 34 da Lei nº 11.488/07).                                                                 </t>
  </si>
  <si>
    <r>
      <rPr>
        <sz val="11"/>
        <color rgb="FFFF0000"/>
        <rFont val="Cambria"/>
        <family val="0"/>
        <charset val="1"/>
      </rPr>
      <t xml:space="preserve">**</t>
    </r>
    <r>
      <rPr>
        <b val="true"/>
        <sz val="12"/>
        <color rgb="FF000000"/>
        <rFont val="Calibri"/>
        <family val="0"/>
        <charset val="1"/>
      </rPr>
      <t xml:space="preserve"> Itens NÃO exclusivos para ME/EPP</t>
    </r>
  </si>
  <si>
    <t xml:space="preserve">Rua Cruz e Souza, 100,Centro - Fraiburgo/SC CEP: 89580-000 - (49) 3202-8813 - compras.fraiburgo@ifc.edu.br </t>
  </si>
</sst>
</file>

<file path=xl/styles.xml><?xml version="1.0" encoding="utf-8"?>
<styleSheet xmlns="http://schemas.openxmlformats.org/spreadsheetml/2006/main">
  <numFmts count="3">
    <numFmt numFmtId="164" formatCode="General"/>
    <numFmt numFmtId="165" formatCode="[$R$ -416]#,##0.00"/>
    <numFmt numFmtId="166" formatCode="@"/>
  </numFmts>
  <fonts count="23">
    <font>
      <sz val="10"/>
      <color rgb="FF000000"/>
      <name val="Arial"/>
      <family val="0"/>
      <charset val="1"/>
    </font>
    <font>
      <sz val="10"/>
      <name val="Arial"/>
      <family val="0"/>
    </font>
    <font>
      <sz val="10"/>
      <name val="Arial"/>
      <family val="0"/>
    </font>
    <font>
      <sz val="10"/>
      <name val="Arial"/>
      <family val="0"/>
    </font>
    <font>
      <b val="true"/>
      <sz val="14"/>
      <name val="Calibri"/>
      <family val="0"/>
      <charset val="1"/>
    </font>
    <font>
      <sz val="11"/>
      <name val="Cambria"/>
      <family val="0"/>
      <charset val="1"/>
    </font>
    <font>
      <b val="true"/>
      <sz val="12"/>
      <name val="Calibri"/>
      <family val="0"/>
      <charset val="1"/>
    </font>
    <font>
      <b val="true"/>
      <sz val="12"/>
      <color rgb="FF000000"/>
      <name val="Calibri"/>
      <family val="0"/>
      <charset val="1"/>
    </font>
    <font>
      <b val="true"/>
      <sz val="11"/>
      <name val="Calibri"/>
      <family val="0"/>
      <charset val="1"/>
    </font>
    <font>
      <b val="true"/>
      <u val="single"/>
      <sz val="11"/>
      <name val="Calibri"/>
      <family val="0"/>
      <charset val="1"/>
    </font>
    <font>
      <b val="true"/>
      <sz val="11"/>
      <name val="Arial"/>
      <family val="0"/>
      <charset val="1"/>
    </font>
    <font>
      <b val="true"/>
      <sz val="9"/>
      <name val="Cambria"/>
      <family val="0"/>
      <charset val="1"/>
    </font>
    <font>
      <sz val="11"/>
      <name val="Calibri"/>
      <family val="0"/>
      <charset val="1"/>
    </font>
    <font>
      <sz val="11"/>
      <color rgb="FF000000"/>
      <name val="Calibri"/>
      <family val="0"/>
      <charset val="1"/>
    </font>
    <font>
      <b val="true"/>
      <sz val="11"/>
      <color rgb="FFFF0000"/>
      <name val="Calibri"/>
      <family val="0"/>
      <charset val="1"/>
    </font>
    <font>
      <b val="true"/>
      <sz val="11"/>
      <name val="Cambria"/>
      <family val="0"/>
      <charset val="1"/>
    </font>
    <font>
      <b val="true"/>
      <sz val="11"/>
      <color rgb="FF000000"/>
      <name val="Calibri"/>
      <family val="0"/>
      <charset val="1"/>
    </font>
    <font>
      <b val="true"/>
      <sz val="11"/>
      <color rgb="FFFF0000"/>
      <name val="Cambria"/>
      <family val="0"/>
      <charset val="1"/>
    </font>
    <font>
      <sz val="11"/>
      <color rgb="FFFF0000"/>
      <name val="Cambria"/>
      <family val="0"/>
      <charset val="1"/>
    </font>
    <font>
      <sz val="12"/>
      <color rgb="FF000000"/>
      <name val="Calibri"/>
      <family val="0"/>
      <charset val="1"/>
    </font>
    <font>
      <sz val="12"/>
      <name val="Cambria"/>
      <family val="0"/>
      <charset val="1"/>
    </font>
    <font>
      <sz val="7"/>
      <color rgb="FF666666"/>
      <name val="Calibri"/>
      <family val="0"/>
      <charset val="1"/>
    </font>
    <font>
      <sz val="10"/>
      <color rgb="FF666666"/>
      <name val="Calibri"/>
      <family val="0"/>
      <charset val="1"/>
    </font>
  </fonts>
  <fills count="15">
    <fill>
      <patternFill patternType="none"/>
    </fill>
    <fill>
      <patternFill patternType="gray125"/>
    </fill>
    <fill>
      <patternFill patternType="solid">
        <fgColor rgb="FFD9EAD3"/>
        <bgColor rgb="FFD0E0E3"/>
      </patternFill>
    </fill>
    <fill>
      <patternFill patternType="solid">
        <fgColor rgb="FFCFE2F3"/>
        <bgColor rgb="FFD0E0E3"/>
      </patternFill>
    </fill>
    <fill>
      <patternFill patternType="solid">
        <fgColor rgb="FFEAD1DC"/>
        <bgColor rgb="FFF4CCCC"/>
      </patternFill>
    </fill>
    <fill>
      <patternFill patternType="solid">
        <fgColor rgb="FFFCE5CD"/>
        <bgColor rgb="FFFFF2CC"/>
      </patternFill>
    </fill>
    <fill>
      <patternFill patternType="solid">
        <fgColor rgb="FFFFFFFF"/>
        <bgColor rgb="FFFFF2CC"/>
      </patternFill>
    </fill>
    <fill>
      <patternFill patternType="solid">
        <fgColor rgb="FFD0E0E3"/>
        <bgColor rgb="FFCFE2F3"/>
      </patternFill>
    </fill>
    <fill>
      <patternFill patternType="solid">
        <fgColor rgb="FFC9DAF8"/>
        <bgColor rgb="FFCFE2F3"/>
      </patternFill>
    </fill>
    <fill>
      <patternFill patternType="solid">
        <fgColor rgb="FFD9D2E9"/>
        <bgColor rgb="FFEAD1DC"/>
      </patternFill>
    </fill>
    <fill>
      <patternFill patternType="solid">
        <fgColor rgb="FFE6B8AF"/>
        <bgColor rgb="FFF4CCCC"/>
      </patternFill>
    </fill>
    <fill>
      <patternFill patternType="solid">
        <fgColor rgb="FFFFF2CC"/>
        <bgColor rgb="FFFCE5CD"/>
      </patternFill>
    </fill>
    <fill>
      <patternFill patternType="solid">
        <fgColor rgb="FFC6EAE1"/>
        <bgColor rgb="FFD0E0E3"/>
      </patternFill>
    </fill>
    <fill>
      <patternFill patternType="solid">
        <fgColor rgb="FFF4CCCC"/>
        <bgColor rgb="FFEAD1DC"/>
      </patternFill>
    </fill>
    <fill>
      <patternFill patternType="solid">
        <fgColor rgb="FFFF0000"/>
        <bgColor rgb="FF993300"/>
      </patternFill>
    </fill>
  </fills>
  <borders count="9">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2" borderId="1" xfId="0" applyFont="true" applyBorder="true" applyAlignment="true" applyProtection="false">
      <alignment horizontal="center" vertical="top" textRotation="0" wrapText="true" indent="0" shrinkToFit="false"/>
      <protection locked="true" hidden="false"/>
    </xf>
    <xf numFmtId="164" fontId="7" fillId="2" borderId="2" xfId="0" applyFont="true" applyBorder="true" applyAlignment="true" applyProtection="false">
      <alignment horizontal="center" vertical="top" textRotation="0" wrapText="true" indent="0" shrinkToFit="false"/>
      <protection locked="true" hidden="false"/>
    </xf>
    <xf numFmtId="164" fontId="8" fillId="2" borderId="2" xfId="0" applyFont="true" applyBorder="true" applyAlignment="true" applyProtection="false">
      <alignment horizontal="center" vertical="top" textRotation="0" wrapText="true" indent="0" shrinkToFit="false"/>
      <protection locked="true" hidden="false"/>
    </xf>
    <xf numFmtId="165" fontId="9" fillId="3" borderId="3" xfId="0" applyFont="true" applyBorder="true" applyAlignment="true" applyProtection="false">
      <alignment horizontal="center" vertical="center" textRotation="0" wrapText="true" indent="0" shrinkToFit="false"/>
      <protection locked="true" hidden="false"/>
    </xf>
    <xf numFmtId="164" fontId="9" fillId="4" borderId="3" xfId="0" applyFont="true" applyBorder="true" applyAlignment="true" applyProtection="false">
      <alignment horizontal="center" vertical="center" textRotation="0" wrapText="true" indent="0" shrinkToFit="false"/>
      <protection locked="true" hidden="false"/>
    </xf>
    <xf numFmtId="164" fontId="9" fillId="5" borderId="3"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top" textRotation="0" wrapText="fals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top" textRotation="0" wrapText="true" indent="0" shrinkToFit="false"/>
      <protection locked="true" hidden="false"/>
    </xf>
    <xf numFmtId="164" fontId="6" fillId="2" borderId="4" xfId="0" applyFont="true" applyBorder="true" applyAlignment="true" applyProtection="false">
      <alignment horizontal="center" vertical="top" textRotation="0" wrapText="true" indent="0" shrinkToFit="false"/>
      <protection locked="true" hidden="false"/>
    </xf>
    <xf numFmtId="164" fontId="4" fillId="2" borderId="4" xfId="0" applyFont="true" applyBorder="true" applyAlignment="true" applyProtection="false">
      <alignment horizontal="center" vertical="top" textRotation="0" wrapText="true" indent="0" shrinkToFit="false"/>
      <protection locked="true" hidden="false"/>
    </xf>
    <xf numFmtId="165" fontId="8" fillId="2" borderId="4" xfId="0" applyFont="true" applyBorder="true" applyAlignment="true" applyProtection="false">
      <alignment horizontal="center" vertical="top" textRotation="0" wrapText="true" indent="0" shrinkToFit="false"/>
      <protection locked="true" hidden="false"/>
    </xf>
    <xf numFmtId="165" fontId="9" fillId="3" borderId="5" xfId="0" applyFont="true" applyBorder="true" applyAlignment="true" applyProtection="false">
      <alignment horizontal="center" vertical="center"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9" fillId="5" borderId="5" xfId="0" applyFont="true" applyBorder="true" applyAlignment="true" applyProtection="false">
      <alignment horizontal="center" vertical="center" textRotation="0" wrapText="true" indent="0" shrinkToFit="false"/>
      <protection locked="true" hidden="false"/>
    </xf>
    <xf numFmtId="164" fontId="10" fillId="6" borderId="1" xfId="0" applyFont="true" applyBorder="true" applyAlignment="true" applyProtection="false">
      <alignment horizontal="center" vertical="top" textRotation="90" wrapText="false" indent="0" shrinkToFit="false"/>
      <protection locked="true" hidden="false"/>
    </xf>
    <xf numFmtId="164" fontId="10" fillId="4" borderId="6" xfId="0" applyFont="true" applyBorder="true" applyAlignment="true" applyProtection="false">
      <alignment horizontal="center" vertical="top" textRotation="90" wrapText="false" indent="0" shrinkToFit="false"/>
      <protection locked="true" hidden="false"/>
    </xf>
    <xf numFmtId="164" fontId="10" fillId="7" borderId="6" xfId="0" applyFont="true" applyBorder="true" applyAlignment="true" applyProtection="false">
      <alignment horizontal="center" vertical="top" textRotation="90" wrapText="false" indent="0" shrinkToFit="false"/>
      <protection locked="true" hidden="false"/>
    </xf>
    <xf numFmtId="164" fontId="10" fillId="8" borderId="6" xfId="0" applyFont="true" applyBorder="true" applyAlignment="true" applyProtection="false">
      <alignment horizontal="center" vertical="top" textRotation="90" wrapText="false" indent="0" shrinkToFit="false"/>
      <protection locked="true" hidden="false"/>
    </xf>
    <xf numFmtId="164" fontId="10" fillId="6" borderId="6" xfId="0" applyFont="true" applyBorder="true" applyAlignment="true" applyProtection="false">
      <alignment horizontal="center" vertical="top" textRotation="90" wrapText="false" indent="0" shrinkToFit="false"/>
      <protection locked="true" hidden="false"/>
    </xf>
    <xf numFmtId="164" fontId="8" fillId="9" borderId="4" xfId="0" applyFont="true" applyBorder="true" applyAlignment="true" applyProtection="false">
      <alignment horizontal="center" vertical="center" textRotation="90" wrapText="true" indent="0" shrinkToFit="false"/>
      <protection locked="true" hidden="false"/>
    </xf>
    <xf numFmtId="164" fontId="8" fillId="5" borderId="4" xfId="0" applyFont="true" applyBorder="true" applyAlignment="true" applyProtection="false">
      <alignment horizontal="center" vertical="center" textRotation="90" wrapText="true" indent="0" shrinkToFit="false"/>
      <protection locked="true" hidden="false"/>
    </xf>
    <xf numFmtId="164" fontId="8" fillId="10" borderId="4" xfId="0" applyFont="true" applyBorder="true" applyAlignment="true" applyProtection="false">
      <alignment horizontal="center" vertical="center" textRotation="90" wrapText="true" indent="0" shrinkToFit="false"/>
      <protection locked="true" hidden="false"/>
    </xf>
    <xf numFmtId="164" fontId="8" fillId="7" borderId="4" xfId="0" applyFont="true" applyBorder="true" applyAlignment="true" applyProtection="false">
      <alignment horizontal="center" vertical="center" textRotation="90" wrapText="true" indent="0" shrinkToFit="false"/>
      <protection locked="true" hidden="false"/>
    </xf>
    <xf numFmtId="164" fontId="8" fillId="11" borderId="4" xfId="0" applyFont="true" applyBorder="true" applyAlignment="true" applyProtection="false">
      <alignment horizontal="center" vertical="center" textRotation="90" wrapText="true" indent="0" shrinkToFit="false"/>
      <protection locked="true" hidden="false"/>
    </xf>
    <xf numFmtId="164" fontId="8" fillId="4" borderId="4" xfId="0" applyFont="true" applyBorder="true" applyAlignment="true" applyProtection="false">
      <alignment horizontal="center" vertical="center" textRotation="90" wrapText="true" indent="0" shrinkToFit="false"/>
      <protection locked="true" hidden="false"/>
    </xf>
    <xf numFmtId="164" fontId="8" fillId="12" borderId="4" xfId="0" applyFont="true" applyBorder="true" applyAlignment="true" applyProtection="false">
      <alignment horizontal="center" vertical="center" textRotation="90" wrapText="true" indent="0" shrinkToFit="false"/>
      <protection locked="true" hidden="false"/>
    </xf>
    <xf numFmtId="164" fontId="8" fillId="13" borderId="4" xfId="0" applyFont="true" applyBorder="true" applyAlignment="true" applyProtection="false">
      <alignment horizontal="center" vertical="center" textRotation="90" wrapText="true" indent="0" shrinkToFit="false"/>
      <protection locked="true" hidden="false"/>
    </xf>
    <xf numFmtId="164" fontId="8" fillId="3" borderId="4" xfId="0" applyFont="true" applyBorder="true" applyAlignment="true" applyProtection="false">
      <alignment horizontal="center" vertical="center" textRotation="90" wrapText="true" indent="0" shrinkToFit="false"/>
      <protection locked="true" hidden="false"/>
    </xf>
    <xf numFmtId="164" fontId="12" fillId="6" borderId="2" xfId="0" applyFont="true" applyBorder="true" applyAlignment="true" applyProtection="false">
      <alignment horizontal="center" vertical="top" textRotation="0" wrapText="true" indent="0" shrinkToFit="false"/>
      <protection locked="true" hidden="false"/>
    </xf>
    <xf numFmtId="164" fontId="12" fillId="6" borderId="4" xfId="0" applyFont="true" applyBorder="true" applyAlignment="true" applyProtection="false">
      <alignment horizontal="general" vertical="top" textRotation="0" wrapText="true" indent="0" shrinkToFit="false"/>
      <protection locked="true" hidden="false"/>
    </xf>
    <xf numFmtId="166" fontId="12" fillId="0" borderId="1" xfId="0" applyFont="true" applyBorder="true" applyAlignment="true" applyProtection="false">
      <alignment horizontal="center" vertical="top" textRotation="0" wrapText="true" indent="0" shrinkToFit="false"/>
      <protection locked="true" hidden="false"/>
    </xf>
    <xf numFmtId="164" fontId="13" fillId="0" borderId="4" xfId="0" applyFont="true" applyBorder="true" applyAlignment="true" applyProtection="false">
      <alignment horizontal="center" vertical="top" textRotation="0" wrapText="true" indent="0" shrinkToFit="false"/>
      <protection locked="true" hidden="false"/>
    </xf>
    <xf numFmtId="164" fontId="13" fillId="0" borderId="4" xfId="0" applyFont="true" applyBorder="true" applyAlignment="true" applyProtection="false">
      <alignment horizontal="general" vertical="top" textRotation="0" wrapText="true" indent="0" shrinkToFit="false"/>
      <protection locked="true" hidden="false"/>
    </xf>
    <xf numFmtId="165" fontId="14" fillId="6" borderId="4" xfId="0" applyFont="true" applyBorder="true" applyAlignment="true" applyProtection="false">
      <alignment horizontal="center" vertical="top" textRotation="0" wrapText="true" indent="0" shrinkToFit="false"/>
      <protection locked="true" hidden="false"/>
    </xf>
    <xf numFmtId="165" fontId="13" fillId="3" borderId="4" xfId="0" applyFont="true" applyBorder="true" applyAlignment="true" applyProtection="false">
      <alignment horizontal="center" vertical="center" textRotation="0" wrapText="true" indent="0" shrinkToFit="false"/>
      <protection locked="true" hidden="false"/>
    </xf>
    <xf numFmtId="165" fontId="13" fillId="4" borderId="4" xfId="0" applyFont="true" applyBorder="true" applyAlignment="true" applyProtection="false">
      <alignment horizontal="center" vertical="center" textRotation="0" wrapText="true" indent="0" shrinkToFit="false"/>
      <protection locked="true" hidden="false"/>
    </xf>
    <xf numFmtId="165" fontId="13" fillId="5" borderId="4" xfId="0" applyFont="true" applyBorder="true" applyAlignment="true" applyProtection="false">
      <alignment horizontal="center" vertical="center" textRotation="0" wrapText="true" indent="0" shrinkToFit="false"/>
      <protection locked="true" hidden="false"/>
    </xf>
    <xf numFmtId="164" fontId="12" fillId="6" borderId="4" xfId="0" applyFont="true" applyBorder="true" applyAlignment="true" applyProtection="false">
      <alignment horizontal="center" vertical="center" textRotation="0" wrapText="true" indent="0" shrinkToFit="false"/>
      <protection locked="true" hidden="false"/>
    </xf>
    <xf numFmtId="164" fontId="12" fillId="4" borderId="4" xfId="0" applyFont="true" applyBorder="true" applyAlignment="true" applyProtection="false">
      <alignment horizontal="center" vertical="center" textRotation="0" wrapText="true" indent="0" shrinkToFit="false"/>
      <protection locked="true" hidden="false"/>
    </xf>
    <xf numFmtId="164" fontId="12" fillId="7" borderId="4" xfId="0" applyFont="true" applyBorder="true" applyAlignment="true" applyProtection="false">
      <alignment horizontal="center" vertical="center" textRotation="0" wrapText="true" indent="0" shrinkToFit="false"/>
      <protection locked="true" hidden="false"/>
    </xf>
    <xf numFmtId="164" fontId="12" fillId="8" borderId="4" xfId="0" applyFont="true" applyBorder="true" applyAlignment="true" applyProtection="false">
      <alignment horizontal="center" vertical="center" textRotation="0" wrapText="true" indent="0" shrinkToFit="false"/>
      <protection locked="true" hidden="false"/>
    </xf>
    <xf numFmtId="164" fontId="12" fillId="9" borderId="4" xfId="0" applyFont="true" applyBorder="true" applyAlignment="true" applyProtection="false">
      <alignment horizontal="center" vertical="center" textRotation="0" wrapText="true" indent="0" shrinkToFit="false"/>
      <protection locked="true" hidden="false"/>
    </xf>
    <xf numFmtId="164" fontId="12" fillId="5" borderId="4" xfId="0" applyFont="true" applyBorder="true" applyAlignment="true" applyProtection="false">
      <alignment horizontal="center" vertical="center" textRotation="0" wrapText="true" indent="0" shrinkToFit="false"/>
      <protection locked="true" hidden="false"/>
    </xf>
    <xf numFmtId="164" fontId="12" fillId="10" borderId="4" xfId="0" applyFont="true" applyBorder="true" applyAlignment="true" applyProtection="false">
      <alignment horizontal="center" vertical="center" textRotation="0" wrapText="true" indent="0" shrinkToFit="false"/>
      <protection locked="true" hidden="false"/>
    </xf>
    <xf numFmtId="164" fontId="12" fillId="11" borderId="4" xfId="0" applyFont="true" applyBorder="true" applyAlignment="true" applyProtection="false">
      <alignment horizontal="center" vertical="center" textRotation="0" wrapText="true" indent="0" shrinkToFit="false"/>
      <protection locked="true" hidden="false"/>
    </xf>
    <xf numFmtId="164" fontId="12" fillId="12" borderId="4" xfId="0" applyFont="true" applyBorder="true" applyAlignment="true" applyProtection="false">
      <alignment horizontal="center" vertical="center" textRotation="0" wrapText="true" indent="0" shrinkToFit="false"/>
      <protection locked="true" hidden="false"/>
    </xf>
    <xf numFmtId="164" fontId="12" fillId="13" borderId="4" xfId="0" applyFont="true" applyBorder="true" applyAlignment="true" applyProtection="false">
      <alignment horizontal="center" vertical="center" textRotation="0" wrapText="true" indent="0" shrinkToFit="false"/>
      <protection locked="true" hidden="false"/>
    </xf>
    <xf numFmtId="164" fontId="12" fillId="3" borderId="4"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xf numFmtId="165" fontId="12" fillId="3" borderId="4" xfId="0" applyFont="true" applyBorder="true" applyAlignment="true" applyProtection="false">
      <alignment horizontal="center"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5" fontId="12" fillId="5" borderId="4" xfId="0" applyFont="true" applyBorder="true" applyAlignment="true" applyProtection="false">
      <alignment horizontal="center" vertical="center" textRotation="0" wrapText="true" indent="0" shrinkToFit="false"/>
      <protection locked="true" hidden="false"/>
    </xf>
    <xf numFmtId="164" fontId="13" fillId="6" borderId="4" xfId="0" applyFont="true" applyBorder="true" applyAlignment="true" applyProtection="false">
      <alignment horizontal="center" vertical="top" textRotation="0" wrapText="true" indent="0" shrinkToFit="false"/>
      <protection locked="true" hidden="false"/>
    </xf>
    <xf numFmtId="164" fontId="13" fillId="6" borderId="4" xfId="0" applyFont="true" applyBorder="true" applyAlignment="true" applyProtection="false">
      <alignment horizontal="general" vertical="top" textRotation="0" wrapText="true" indent="0" shrinkToFit="false"/>
      <protection locked="true" hidden="false"/>
    </xf>
    <xf numFmtId="164" fontId="16" fillId="0" borderId="4" xfId="0" applyFont="true" applyBorder="true" applyAlignment="true" applyProtection="false">
      <alignment horizontal="center" vertical="top" textRotation="0" wrapText="true" indent="0" shrinkToFit="false"/>
      <protection locked="true" hidden="false"/>
    </xf>
    <xf numFmtId="165" fontId="12" fillId="14" borderId="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center" vertical="top" textRotation="0" wrapText="tru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center" vertical="top" textRotation="0" wrapText="true" indent="0" shrinkToFit="false"/>
      <protection locked="true" hidden="false"/>
    </xf>
    <xf numFmtId="165" fontId="12" fillId="3" borderId="1" xfId="0" applyFont="true" applyBorder="true" applyAlignment="true" applyProtection="false">
      <alignment horizontal="center" vertical="center" textRotation="0" wrapText="true" indent="0" shrinkToFit="false"/>
      <protection locked="true" hidden="false"/>
    </xf>
    <xf numFmtId="164" fontId="12" fillId="6" borderId="4" xfId="0" applyFont="true" applyBorder="true" applyAlignment="true" applyProtection="false">
      <alignment horizontal="center" vertical="top" textRotation="0" wrapText="true" indent="0" shrinkToFit="false"/>
      <protection locked="true" hidden="false"/>
    </xf>
    <xf numFmtId="164" fontId="12" fillId="6" borderId="4" xfId="0" applyFont="true" applyBorder="true" applyAlignment="true" applyProtection="false">
      <alignment horizontal="general" vertical="bottom" textRotation="0" wrapText="true" indent="0" shrinkToFit="false"/>
      <protection locked="true" hidden="false"/>
    </xf>
    <xf numFmtId="165" fontId="14" fillId="6" borderId="4" xfId="0" applyFont="true" applyBorder="true" applyAlignment="true" applyProtection="false">
      <alignment horizontal="center" vertical="top" textRotation="0" wrapText="false" indent="0" shrinkToFit="false"/>
      <protection locked="true" hidden="false"/>
    </xf>
    <xf numFmtId="165" fontId="5" fillId="3" borderId="1" xfId="0" applyFont="true" applyBorder="true" applyAlignment="true" applyProtection="false">
      <alignment horizontal="center" vertical="center" textRotation="0" wrapText="true" indent="0" shrinkToFit="false"/>
      <protection locked="true" hidden="false"/>
    </xf>
    <xf numFmtId="165" fontId="12" fillId="4" borderId="1" xfId="0" applyFont="true" applyBorder="true" applyAlignment="true" applyProtection="false">
      <alignment horizontal="center" vertical="center" textRotation="0" wrapText="true" indent="0" shrinkToFit="false"/>
      <protection locked="true" hidden="false"/>
    </xf>
    <xf numFmtId="165" fontId="12" fillId="5" borderId="1" xfId="0" applyFont="true" applyBorder="true" applyAlignment="true" applyProtection="false">
      <alignment horizontal="center" vertical="center" textRotation="0" wrapText="false" indent="0" shrinkToFit="false"/>
      <protection locked="true" hidden="false"/>
    </xf>
    <xf numFmtId="164" fontId="12" fillId="6" borderId="2" xfId="0" applyFont="true" applyBorder="true" applyAlignment="true" applyProtection="false">
      <alignment horizontal="center" vertical="top" textRotation="0" wrapText="false" indent="0" shrinkToFit="false"/>
      <protection locked="true" hidden="false"/>
    </xf>
    <xf numFmtId="164" fontId="12" fillId="6" borderId="4" xfId="0" applyFont="true" applyBorder="true" applyAlignment="true" applyProtection="false">
      <alignment horizontal="general" vertical="top" textRotation="0" wrapText="false" indent="0" shrinkToFit="false"/>
      <protection locked="true" hidden="false"/>
    </xf>
    <xf numFmtId="164" fontId="12" fillId="6" borderId="4" xfId="0" applyFont="true" applyBorder="true" applyAlignment="true" applyProtection="false">
      <alignment horizontal="center" vertical="top" textRotation="0" wrapText="false" indent="0" shrinkToFit="false"/>
      <protection locked="true" hidden="false"/>
    </xf>
    <xf numFmtId="165" fontId="12" fillId="5" borderId="1" xfId="0" applyFont="true" applyBorder="true" applyAlignment="true" applyProtection="false">
      <alignment horizontal="center" vertical="center" textRotation="0" wrapText="true" indent="0" shrinkToFit="false"/>
      <protection locked="true" hidden="false"/>
    </xf>
    <xf numFmtId="164" fontId="12" fillId="6" borderId="1" xfId="0" applyFont="true" applyBorder="true" applyAlignment="true" applyProtection="false">
      <alignment horizontal="center" vertical="top" textRotation="0" wrapText="false" indent="0" shrinkToFit="false"/>
      <protection locked="true" hidden="false"/>
    </xf>
    <xf numFmtId="164" fontId="12" fillId="6" borderId="7" xfId="0" applyFont="true" applyBorder="true" applyAlignment="true" applyProtection="false">
      <alignment horizontal="general" vertical="top" textRotation="0" wrapText="false" indent="0" shrinkToFit="false"/>
      <protection locked="true" hidden="false"/>
    </xf>
    <xf numFmtId="164" fontId="12" fillId="6" borderId="7" xfId="0" applyFont="true" applyBorder="true" applyAlignment="true" applyProtection="false">
      <alignment horizontal="center" vertical="top" textRotation="0" wrapText="fals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13" fillId="0" borderId="1" xfId="0" applyFont="true" applyBorder="true" applyAlignment="true" applyProtection="false">
      <alignment horizontal="general" vertical="top" textRotation="0" wrapText="true" indent="0" shrinkToFit="false"/>
      <protection locked="true" hidden="false"/>
    </xf>
    <xf numFmtId="165" fontId="14" fillId="6" borderId="1" xfId="0" applyFont="true" applyBorder="true" applyAlignment="true" applyProtection="false">
      <alignment horizontal="center" vertical="top" textRotation="0" wrapText="false" indent="0" shrinkToFit="false"/>
      <protection locked="true" hidden="false"/>
    </xf>
    <xf numFmtId="165" fontId="12" fillId="14" borderId="1" xfId="0" applyFont="true" applyBorder="true" applyAlignment="true" applyProtection="false">
      <alignment horizontal="center" vertical="center" textRotation="0" wrapText="true" indent="0" shrinkToFit="false"/>
      <protection locked="true" hidden="false"/>
    </xf>
    <xf numFmtId="164" fontId="12" fillId="6"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false">
      <alignment horizontal="center" vertical="center" textRotation="0" wrapText="true" indent="0" shrinkToFit="false"/>
      <protection locked="true" hidden="false"/>
    </xf>
    <xf numFmtId="164" fontId="12" fillId="7" borderId="1" xfId="0" applyFont="true" applyBorder="true" applyAlignment="true" applyProtection="false">
      <alignment horizontal="center" vertical="center" textRotation="0" wrapText="true" indent="0" shrinkToFit="false"/>
      <protection locked="true" hidden="false"/>
    </xf>
    <xf numFmtId="164" fontId="12" fillId="8" borderId="1" xfId="0" applyFont="true" applyBorder="true" applyAlignment="true" applyProtection="false">
      <alignment horizontal="center" vertical="center" textRotation="0" wrapText="true" indent="0" shrinkToFit="false"/>
      <protection locked="true" hidden="false"/>
    </xf>
    <xf numFmtId="164" fontId="12" fillId="9" borderId="1" xfId="0" applyFont="true" applyBorder="true" applyAlignment="true" applyProtection="false">
      <alignment horizontal="center" vertical="center" textRotation="0" wrapText="true" indent="0" shrinkToFit="false"/>
      <protection locked="true" hidden="false"/>
    </xf>
    <xf numFmtId="164" fontId="12" fillId="5" borderId="1" xfId="0" applyFont="true" applyBorder="true" applyAlignment="true" applyProtection="false">
      <alignment horizontal="center" vertical="center" textRotation="0" wrapText="true" indent="0" shrinkToFit="false"/>
      <protection locked="true" hidden="false"/>
    </xf>
    <xf numFmtId="164" fontId="12" fillId="10" borderId="1" xfId="0" applyFont="true" applyBorder="true" applyAlignment="true" applyProtection="false">
      <alignment horizontal="center" vertical="center" textRotation="0" wrapText="true" indent="0" shrinkToFit="false"/>
      <protection locked="true" hidden="false"/>
    </xf>
    <xf numFmtId="164" fontId="12" fillId="11" borderId="1" xfId="0" applyFont="true" applyBorder="true" applyAlignment="true" applyProtection="false">
      <alignment horizontal="center" vertical="center" textRotation="0" wrapText="true" indent="0" shrinkToFit="false"/>
      <protection locked="true" hidden="false"/>
    </xf>
    <xf numFmtId="164" fontId="12" fillId="12" borderId="1" xfId="0" applyFont="true" applyBorder="true" applyAlignment="true" applyProtection="false">
      <alignment horizontal="center" vertical="center" textRotation="0" wrapText="true" indent="0" shrinkToFit="false"/>
      <protection locked="true" hidden="false"/>
    </xf>
    <xf numFmtId="164" fontId="12" fillId="1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5" fontId="5" fillId="0" borderId="8" xfId="0" applyFont="true" applyBorder="true" applyAlignment="true" applyProtection="false">
      <alignment horizontal="center" vertical="bottom" textRotation="0" wrapText="false" indent="0" shrinkToFit="false"/>
      <protection locked="true" hidden="false"/>
    </xf>
    <xf numFmtId="164" fontId="19" fillId="0" borderId="0" xfId="0" applyFont="true" applyBorder="tru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xf numFmtId="164" fontId="21" fillId="0" borderId="1" xfId="0" applyFont="true" applyBorder="true" applyAlignment="true" applyProtection="false">
      <alignment horizontal="right" vertical="bottom" textRotation="0" wrapText="false" indent="0" shrinkToFit="false"/>
      <protection locked="true" hidden="false"/>
    </xf>
    <xf numFmtId="164" fontId="22" fillId="0" borderId="1" xfId="0" applyFont="true" applyBorder="true" applyAlignment="true" applyProtection="false">
      <alignment horizontal="right"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8AF"/>
      <rgbColor rgb="FF808080"/>
      <rgbColor rgb="FF9999FF"/>
      <rgbColor rgb="FF993366"/>
      <rgbColor rgb="FFFFF2CC"/>
      <rgbColor rgb="FFC6EAE1"/>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CFE2F3"/>
      <rgbColor rgb="FFD9EAD3"/>
      <rgbColor rgb="FFFCE5CD"/>
      <rgbColor rgb="FFD0E0E3"/>
      <rgbColor rgb="FFEAD1DC"/>
      <rgbColor rgb="FFD9D2E9"/>
      <rgbColor rgb="FFF4CCCC"/>
      <rgbColor rgb="FF3366FF"/>
      <rgbColor rgb="FF33CCCC"/>
      <rgbColor rgb="FF99CC00"/>
      <rgbColor rgb="FFFFCC00"/>
      <rgbColor rgb="FFFF9900"/>
      <rgbColor rgb="FFFF6600"/>
      <rgbColor rgb="FF666666"/>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0</xdr:colOff>
      <xdr:row>330</xdr:row>
      <xdr:rowOff>0</xdr:rowOff>
    </xdr:from>
    <xdr:to>
      <xdr:col>5</xdr:col>
      <xdr:colOff>2402640</xdr:colOff>
      <xdr:row>334</xdr:row>
      <xdr:rowOff>47880</xdr:rowOff>
    </xdr:to>
    <xdr:pic>
      <xdr:nvPicPr>
        <xdr:cNvPr id="0" name="image1.png" descr=""/>
        <xdr:cNvPicPr/>
      </xdr:nvPicPr>
      <xdr:blipFill>
        <a:blip r:embed="rId1"/>
        <a:stretch/>
      </xdr:blipFill>
      <xdr:spPr>
        <a:xfrm>
          <a:off x="0" y="67474800"/>
          <a:ext cx="3593160" cy="8481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A335"/>
  <sheetViews>
    <sheetView windowProtection="true" showFormulas="false" showGridLines="true" showRowColHeaders="true" showZeros="true" rightToLeft="false" tabSelected="tru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F6" activeCellId="0" sqref="F:F"/>
    </sheetView>
  </sheetViews>
  <sheetFormatPr defaultRowHeight="15.75"/>
  <cols>
    <col collapsed="false" hidden="true" max="3" min="1" style="0" width="0"/>
    <col collapsed="false" hidden="false" max="4" min="4" style="0" width="5.26530612244898"/>
    <col collapsed="false" hidden="false" max="5" min="5" style="0" width="11.6071428571429"/>
    <col collapsed="false" hidden="false" max="6" min="6" style="0" width="61.5561224489796"/>
    <col collapsed="false" hidden="false" max="7" min="7" style="0" width="11.4744897959184"/>
    <col collapsed="false" hidden="true" max="11" min="8" style="0" width="0"/>
    <col collapsed="false" hidden="false" max="13" min="12" style="0" width="3.91326530612245"/>
    <col collapsed="false" hidden="false" max="14" min="14" style="0" width="4.86224489795918"/>
    <col collapsed="false" hidden="true" max="15" min="15" style="0" width="0"/>
    <col collapsed="false" hidden="false" max="16" min="16" style="0" width="4.72448979591837"/>
    <col collapsed="false" hidden="false" max="17" min="17" style="0" width="4.99489795918367"/>
    <col collapsed="false" hidden="false" max="18" min="18" style="0" width="4.18367346938776"/>
    <col collapsed="false" hidden="false" max="19" min="19" style="0" width="3.91326530612245"/>
    <col collapsed="false" hidden="false" max="21" min="20" style="0" width="4.86224489795918"/>
    <col collapsed="false" hidden="false" max="22" min="22" style="0" width="4.72448979591837"/>
    <col collapsed="false" hidden="false" max="23" min="23" style="0" width="5.26530612244898"/>
    <col collapsed="false" hidden="false" max="24" min="24" style="0" width="4.86224489795918"/>
    <col collapsed="false" hidden="false" max="25" min="25" style="0" width="4.99489795918367"/>
    <col collapsed="false" hidden="false" max="26" min="26" style="0" width="11.0714285714286"/>
    <col collapsed="false" hidden="true" max="27" min="27" style="0" width="0"/>
    <col collapsed="false" hidden="false" max="1025" min="28" style="0" width="14.1734693877551"/>
  </cols>
  <sheetData>
    <row r="1" customFormat="false" ht="15.75" hidden="fals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2"/>
    </row>
    <row r="2" customFormat="false" ht="17.25" hidden="false" customHeight="true" outlineLevel="0" collapsed="false">
      <c r="A2" s="3" t="s">
        <v>1</v>
      </c>
      <c r="B2" s="3"/>
      <c r="C2" s="3"/>
      <c r="D2" s="3"/>
      <c r="E2" s="3"/>
      <c r="F2" s="3"/>
      <c r="G2" s="3"/>
      <c r="H2" s="3"/>
      <c r="I2" s="3"/>
      <c r="J2" s="3"/>
      <c r="K2" s="3"/>
      <c r="L2" s="3"/>
      <c r="M2" s="3"/>
      <c r="N2" s="3"/>
      <c r="O2" s="3"/>
      <c r="P2" s="3"/>
      <c r="Q2" s="3"/>
      <c r="R2" s="3"/>
      <c r="S2" s="3"/>
      <c r="T2" s="3"/>
      <c r="U2" s="3"/>
      <c r="V2" s="3"/>
      <c r="W2" s="3"/>
      <c r="X2" s="3"/>
      <c r="Y2" s="3"/>
      <c r="Z2" s="3"/>
      <c r="AA2" s="2"/>
    </row>
    <row r="3" customFormat="false" ht="19.5" hidden="false" customHeight="true" outlineLevel="0" collapsed="false">
      <c r="A3" s="4" t="s">
        <v>2</v>
      </c>
      <c r="B3" s="4"/>
      <c r="C3" s="4"/>
      <c r="D3" s="4"/>
      <c r="E3" s="4"/>
      <c r="F3" s="4"/>
      <c r="G3" s="4"/>
      <c r="H3" s="4"/>
      <c r="I3" s="4"/>
      <c r="J3" s="4"/>
      <c r="K3" s="4"/>
      <c r="L3" s="4"/>
      <c r="M3" s="4"/>
      <c r="N3" s="4"/>
      <c r="O3" s="4"/>
      <c r="P3" s="4"/>
      <c r="Q3" s="4"/>
      <c r="R3" s="4"/>
      <c r="S3" s="4"/>
      <c r="T3" s="4"/>
      <c r="U3" s="4"/>
      <c r="V3" s="4"/>
      <c r="W3" s="4"/>
      <c r="X3" s="4"/>
      <c r="Y3" s="4"/>
      <c r="Z3" s="4"/>
      <c r="AA3" s="2"/>
    </row>
    <row r="4" customFormat="false" ht="18" hidden="false" customHeight="true" outlineLevel="0" collapsed="false">
      <c r="A4" s="5"/>
      <c r="B4" s="5"/>
      <c r="C4" s="5"/>
      <c r="D4" s="5"/>
      <c r="E4" s="5"/>
      <c r="F4" s="5"/>
      <c r="G4" s="5"/>
      <c r="H4" s="6"/>
      <c r="I4" s="7"/>
      <c r="J4" s="8"/>
      <c r="K4" s="9" t="s">
        <v>3</v>
      </c>
      <c r="L4" s="9"/>
      <c r="M4" s="9"/>
      <c r="N4" s="9"/>
      <c r="O4" s="9"/>
      <c r="P4" s="9"/>
      <c r="Q4" s="9"/>
      <c r="R4" s="9"/>
      <c r="S4" s="9"/>
      <c r="T4" s="9"/>
      <c r="U4" s="9"/>
      <c r="V4" s="9"/>
      <c r="W4" s="9"/>
      <c r="X4" s="9"/>
      <c r="Y4" s="9"/>
      <c r="Z4" s="10" t="s">
        <v>4</v>
      </c>
      <c r="AA4" s="2"/>
    </row>
    <row r="5" customFormat="false" ht="64.5" hidden="false" customHeight="true" outlineLevel="0" collapsed="false">
      <c r="A5" s="11" t="s">
        <v>5</v>
      </c>
      <c r="B5" s="12" t="s">
        <v>6</v>
      </c>
      <c r="C5" s="12"/>
      <c r="D5" s="3" t="s">
        <v>7</v>
      </c>
      <c r="E5" s="12" t="s">
        <v>8</v>
      </c>
      <c r="F5" s="13" t="s">
        <v>9</v>
      </c>
      <c r="G5" s="14" t="s">
        <v>10</v>
      </c>
      <c r="H5" s="15"/>
      <c r="I5" s="16"/>
      <c r="J5" s="17"/>
      <c r="K5" s="18" t="s">
        <v>11</v>
      </c>
      <c r="L5" s="19" t="s">
        <v>12</v>
      </c>
      <c r="M5" s="20" t="s">
        <v>13</v>
      </c>
      <c r="N5" s="21" t="s">
        <v>14</v>
      </c>
      <c r="O5" s="22" t="s">
        <v>15</v>
      </c>
      <c r="P5" s="23" t="s">
        <v>16</v>
      </c>
      <c r="Q5" s="24" t="s">
        <v>17</v>
      </c>
      <c r="R5" s="25" t="s">
        <v>18</v>
      </c>
      <c r="S5" s="26" t="s">
        <v>19</v>
      </c>
      <c r="T5" s="27" t="s">
        <v>20</v>
      </c>
      <c r="U5" s="28" t="s">
        <v>21</v>
      </c>
      <c r="V5" s="29" t="s">
        <v>22</v>
      </c>
      <c r="W5" s="23" t="s">
        <v>23</v>
      </c>
      <c r="X5" s="30" t="s">
        <v>24</v>
      </c>
      <c r="Y5" s="31" t="s">
        <v>25</v>
      </c>
      <c r="Z5" s="10"/>
      <c r="AA5" s="2"/>
    </row>
    <row r="6" customFormat="false" ht="15.75" hidden="false" customHeight="true" outlineLevel="0" collapsed="false">
      <c r="A6" s="32" t="n">
        <v>332852</v>
      </c>
      <c r="B6" s="33" t="s">
        <v>26</v>
      </c>
      <c r="C6" s="33"/>
      <c r="D6" s="34" t="s">
        <v>27</v>
      </c>
      <c r="E6" s="35" t="s">
        <v>28</v>
      </c>
      <c r="F6" s="36" t="s">
        <v>29</v>
      </c>
      <c r="G6" s="37" t="n">
        <f aca="false">(H6+I6+J6)/3</f>
        <v>2.04666666666667</v>
      </c>
      <c r="H6" s="38" t="n">
        <v>2.09</v>
      </c>
      <c r="I6" s="39" t="n">
        <v>1.45</v>
      </c>
      <c r="J6" s="40" t="n">
        <v>2.6</v>
      </c>
      <c r="K6" s="41"/>
      <c r="L6" s="42"/>
      <c r="M6" s="43"/>
      <c r="N6" s="44" t="n">
        <v>500</v>
      </c>
      <c r="O6" s="41"/>
      <c r="P6" s="45" t="n">
        <v>35</v>
      </c>
      <c r="Q6" s="46" t="n">
        <v>265</v>
      </c>
      <c r="R6" s="47"/>
      <c r="S6" s="43"/>
      <c r="T6" s="48" t="n">
        <v>25</v>
      </c>
      <c r="U6" s="42"/>
      <c r="V6" s="49" t="n">
        <v>15</v>
      </c>
      <c r="W6" s="45"/>
      <c r="X6" s="50"/>
      <c r="Y6" s="51"/>
      <c r="Z6" s="52" t="n">
        <f aca="false">SUM(K6:Y6)</f>
        <v>840</v>
      </c>
      <c r="AA6" s="53" t="n">
        <f aca="false">G6*Z6</f>
        <v>1719.2</v>
      </c>
    </row>
    <row r="7" customFormat="false" ht="15.75" hidden="false" customHeight="true" outlineLevel="0" collapsed="false">
      <c r="A7" s="32" t="n">
        <v>332852</v>
      </c>
      <c r="B7" s="33" t="s">
        <v>26</v>
      </c>
      <c r="C7" s="33"/>
      <c r="D7" s="34" t="s">
        <v>30</v>
      </c>
      <c r="E7" s="35" t="s">
        <v>28</v>
      </c>
      <c r="F7" s="36" t="s">
        <v>31</v>
      </c>
      <c r="G7" s="37" t="n">
        <f aca="false">(H7+I7+J7)/3</f>
        <v>0.646666666666667</v>
      </c>
      <c r="H7" s="54" t="n">
        <v>0.62</v>
      </c>
      <c r="I7" s="55" t="n">
        <v>0.7</v>
      </c>
      <c r="J7" s="56" t="n">
        <v>0.62</v>
      </c>
      <c r="K7" s="41"/>
      <c r="L7" s="42"/>
      <c r="M7" s="43"/>
      <c r="N7" s="44" t="n">
        <v>5000</v>
      </c>
      <c r="O7" s="41"/>
      <c r="P7" s="45" t="n">
        <v>250</v>
      </c>
      <c r="Q7" s="46" t="n">
        <v>2600</v>
      </c>
      <c r="R7" s="47"/>
      <c r="S7" s="43"/>
      <c r="T7" s="48" t="n">
        <v>150</v>
      </c>
      <c r="U7" s="42"/>
      <c r="V7" s="49" t="n">
        <v>100</v>
      </c>
      <c r="W7" s="45"/>
      <c r="X7" s="50"/>
      <c r="Y7" s="51"/>
      <c r="Z7" s="52" t="n">
        <f aca="false">SUM(K7:Y7)</f>
        <v>8100</v>
      </c>
      <c r="AA7" s="53" t="n">
        <f aca="false">G7*Z7</f>
        <v>5238</v>
      </c>
    </row>
    <row r="8" customFormat="false" ht="15.75" hidden="false" customHeight="true" outlineLevel="0" collapsed="false">
      <c r="A8" s="32" t="n">
        <v>305790</v>
      </c>
      <c r="B8" s="33" t="s">
        <v>26</v>
      </c>
      <c r="C8" s="33"/>
      <c r="D8" s="34" t="s">
        <v>32</v>
      </c>
      <c r="E8" s="57" t="s">
        <v>28</v>
      </c>
      <c r="F8" s="58" t="s">
        <v>33</v>
      </c>
      <c r="G8" s="37" t="n">
        <f aca="false">(H8+I8+J8)/3</f>
        <v>1.18</v>
      </c>
      <c r="H8" s="54" t="n">
        <v>0.98</v>
      </c>
      <c r="I8" s="55" t="n">
        <v>1.22</v>
      </c>
      <c r="J8" s="56" t="n">
        <v>1.34</v>
      </c>
      <c r="K8" s="41"/>
      <c r="L8" s="42" t="n">
        <v>10</v>
      </c>
      <c r="M8" s="43"/>
      <c r="N8" s="44" t="n">
        <v>500</v>
      </c>
      <c r="O8" s="41"/>
      <c r="P8" s="45" t="n">
        <v>100</v>
      </c>
      <c r="Q8" s="46" t="n">
        <v>200</v>
      </c>
      <c r="R8" s="47"/>
      <c r="S8" s="43"/>
      <c r="T8" s="48" t="n">
        <v>30</v>
      </c>
      <c r="U8" s="42" t="n">
        <v>50</v>
      </c>
      <c r="V8" s="49" t="n">
        <v>50</v>
      </c>
      <c r="W8" s="45"/>
      <c r="X8" s="50"/>
      <c r="Y8" s="51"/>
      <c r="Z8" s="52" t="n">
        <f aca="false">SUM(K8:Y8)</f>
        <v>940</v>
      </c>
      <c r="AA8" s="53" t="n">
        <f aca="false">G8*Z8</f>
        <v>1109.2</v>
      </c>
    </row>
    <row r="9" customFormat="false" ht="15.75" hidden="false" customHeight="true" outlineLevel="0" collapsed="false">
      <c r="A9" s="32" t="n">
        <v>305791</v>
      </c>
      <c r="B9" s="33" t="s">
        <v>26</v>
      </c>
      <c r="C9" s="33"/>
      <c r="D9" s="34" t="s">
        <v>34</v>
      </c>
      <c r="E9" s="35" t="s">
        <v>28</v>
      </c>
      <c r="F9" s="36" t="s">
        <v>35</v>
      </c>
      <c r="G9" s="37" t="n">
        <f aca="false">(H9+I9+J9)/3</f>
        <v>2.84333333333333</v>
      </c>
      <c r="H9" s="54" t="n">
        <v>2.03</v>
      </c>
      <c r="I9" s="55" t="n">
        <v>2.76</v>
      </c>
      <c r="J9" s="56" t="n">
        <v>3.74</v>
      </c>
      <c r="K9" s="41"/>
      <c r="L9" s="42" t="n">
        <v>50</v>
      </c>
      <c r="M9" s="43"/>
      <c r="N9" s="44" t="n">
        <v>2500</v>
      </c>
      <c r="O9" s="41"/>
      <c r="P9" s="45" t="n">
        <v>250</v>
      </c>
      <c r="Q9" s="46" t="n">
        <v>500</v>
      </c>
      <c r="R9" s="47"/>
      <c r="S9" s="43"/>
      <c r="T9" s="48" t="n">
        <v>100</v>
      </c>
      <c r="U9" s="42" t="n">
        <v>20</v>
      </c>
      <c r="V9" s="49" t="n">
        <v>100</v>
      </c>
      <c r="W9" s="45"/>
      <c r="X9" s="50"/>
      <c r="Y9" s="51"/>
      <c r="Z9" s="52" t="n">
        <f aca="false">SUM(K9:Y9)</f>
        <v>3520</v>
      </c>
      <c r="AA9" s="53" t="n">
        <f aca="false">G9*Z9</f>
        <v>10008.5333333333</v>
      </c>
    </row>
    <row r="10" customFormat="false" ht="15.75" hidden="false" customHeight="true" outlineLevel="0" collapsed="false">
      <c r="A10" s="32" t="n">
        <v>386849</v>
      </c>
      <c r="B10" s="33" t="s">
        <v>26</v>
      </c>
      <c r="C10" s="33"/>
      <c r="D10" s="34" t="s">
        <v>36</v>
      </c>
      <c r="E10" s="35" t="s">
        <v>28</v>
      </c>
      <c r="F10" s="36" t="s">
        <v>37</v>
      </c>
      <c r="G10" s="37" t="n">
        <f aca="false">(H10+I10+J10)/3</f>
        <v>2.49333333333333</v>
      </c>
      <c r="H10" s="54" t="n">
        <v>2.75</v>
      </c>
      <c r="I10" s="55" t="n">
        <v>1.68</v>
      </c>
      <c r="J10" s="56" t="n">
        <v>3.05</v>
      </c>
      <c r="K10" s="41"/>
      <c r="L10" s="42"/>
      <c r="M10" s="43"/>
      <c r="N10" s="44" t="n">
        <v>500</v>
      </c>
      <c r="O10" s="41"/>
      <c r="P10" s="45"/>
      <c r="Q10" s="46" t="n">
        <v>100</v>
      </c>
      <c r="R10" s="47"/>
      <c r="S10" s="43"/>
      <c r="T10" s="48" t="n">
        <v>20</v>
      </c>
      <c r="U10" s="42" t="n">
        <v>50</v>
      </c>
      <c r="V10" s="49"/>
      <c r="W10" s="45"/>
      <c r="X10" s="50"/>
      <c r="Y10" s="51" t="n">
        <v>50</v>
      </c>
      <c r="Z10" s="52" t="n">
        <f aca="false">SUM(K10:Y10)</f>
        <v>720</v>
      </c>
      <c r="AA10" s="53" t="n">
        <f aca="false">G10*Z10</f>
        <v>1795.2</v>
      </c>
    </row>
    <row r="11" customFormat="false" ht="15.75" hidden="false" customHeight="true" outlineLevel="0" collapsed="false">
      <c r="A11" s="32" t="n">
        <v>324801</v>
      </c>
      <c r="B11" s="33" t="s">
        <v>38</v>
      </c>
      <c r="C11" s="33"/>
      <c r="D11" s="34" t="s">
        <v>39</v>
      </c>
      <c r="E11" s="35" t="s">
        <v>28</v>
      </c>
      <c r="F11" s="36" t="s">
        <v>40</v>
      </c>
      <c r="G11" s="37" t="n">
        <f aca="false">(H11+I11+J11)/3</f>
        <v>3.11666666666667</v>
      </c>
      <c r="H11" s="54" t="n">
        <v>1.65</v>
      </c>
      <c r="I11" s="55" t="n">
        <v>5.59</v>
      </c>
      <c r="J11" s="56" t="n">
        <v>2.11</v>
      </c>
      <c r="K11" s="41"/>
      <c r="L11" s="42"/>
      <c r="M11" s="43"/>
      <c r="N11" s="44" t="n">
        <v>1000</v>
      </c>
      <c r="O11" s="41"/>
      <c r="P11" s="45" t="n">
        <v>200</v>
      </c>
      <c r="Q11" s="46" t="n">
        <v>100</v>
      </c>
      <c r="R11" s="47"/>
      <c r="S11" s="43"/>
      <c r="T11" s="48" t="n">
        <v>100</v>
      </c>
      <c r="U11" s="42"/>
      <c r="V11" s="49"/>
      <c r="W11" s="45"/>
      <c r="X11" s="50"/>
      <c r="Y11" s="51"/>
      <c r="Z11" s="52" t="n">
        <f aca="false">SUM(K11:Y11)</f>
        <v>1400</v>
      </c>
      <c r="AA11" s="53" t="n">
        <f aca="false">G11*Z11</f>
        <v>4363.33333333333</v>
      </c>
    </row>
    <row r="12" customFormat="false" ht="15.75" hidden="false" customHeight="true" outlineLevel="0" collapsed="false">
      <c r="A12" s="32" t="n">
        <v>324801</v>
      </c>
      <c r="B12" s="33" t="s">
        <v>38</v>
      </c>
      <c r="C12" s="33"/>
      <c r="D12" s="34" t="s">
        <v>41</v>
      </c>
      <c r="E12" s="35" t="s">
        <v>28</v>
      </c>
      <c r="F12" s="36" t="s">
        <v>42</v>
      </c>
      <c r="G12" s="37" t="n">
        <f aca="false">(H12+I12+J12)/3</f>
        <v>2.9</v>
      </c>
      <c r="H12" s="54" t="n">
        <v>1.52</v>
      </c>
      <c r="I12" s="55" t="n">
        <v>5.19</v>
      </c>
      <c r="J12" s="56" t="n">
        <v>1.99</v>
      </c>
      <c r="K12" s="41"/>
      <c r="L12" s="42"/>
      <c r="M12" s="43"/>
      <c r="N12" s="44" t="n">
        <v>1000</v>
      </c>
      <c r="O12" s="41"/>
      <c r="P12" s="45" t="n">
        <v>200</v>
      </c>
      <c r="Q12" s="46" t="n">
        <v>100</v>
      </c>
      <c r="R12" s="47"/>
      <c r="S12" s="43"/>
      <c r="T12" s="48" t="n">
        <v>100</v>
      </c>
      <c r="U12" s="42"/>
      <c r="V12" s="49"/>
      <c r="W12" s="45"/>
      <c r="X12" s="50"/>
      <c r="Y12" s="51"/>
      <c r="Z12" s="52" t="n">
        <f aca="false">SUM(K12:Y12)</f>
        <v>1400</v>
      </c>
      <c r="AA12" s="53" t="n">
        <f aca="false">G12*Z12</f>
        <v>4060</v>
      </c>
    </row>
    <row r="13" customFormat="false" ht="15.75" hidden="false" customHeight="true" outlineLevel="0" collapsed="false">
      <c r="A13" s="32" t="n">
        <v>407307</v>
      </c>
      <c r="B13" s="33" t="s">
        <v>38</v>
      </c>
      <c r="C13" s="33"/>
      <c r="D13" s="34" t="s">
        <v>43</v>
      </c>
      <c r="E13" s="35" t="s">
        <v>28</v>
      </c>
      <c r="F13" s="36" t="s">
        <v>44</v>
      </c>
      <c r="G13" s="37" t="n">
        <f aca="false">(H13+I13+J13)/3</f>
        <v>2.93333333333333</v>
      </c>
      <c r="H13" s="54" t="n">
        <v>1.57</v>
      </c>
      <c r="I13" s="55" t="n">
        <v>5.19</v>
      </c>
      <c r="J13" s="56" t="n">
        <v>2.04</v>
      </c>
      <c r="K13" s="41"/>
      <c r="L13" s="42"/>
      <c r="M13" s="43"/>
      <c r="N13" s="44" t="n">
        <v>1000</v>
      </c>
      <c r="O13" s="41"/>
      <c r="P13" s="45" t="n">
        <v>200</v>
      </c>
      <c r="Q13" s="46" t="n">
        <v>100</v>
      </c>
      <c r="R13" s="47"/>
      <c r="S13" s="43"/>
      <c r="T13" s="48" t="n">
        <v>200</v>
      </c>
      <c r="U13" s="42"/>
      <c r="V13" s="49"/>
      <c r="W13" s="45"/>
      <c r="X13" s="50"/>
      <c r="Y13" s="51"/>
      <c r="Z13" s="52" t="n">
        <f aca="false">SUM(K13:Y13)</f>
        <v>1500</v>
      </c>
      <c r="AA13" s="53" t="n">
        <f aca="false">G13*Z13</f>
        <v>4400</v>
      </c>
    </row>
    <row r="14" customFormat="false" ht="15.75" hidden="false" customHeight="true" outlineLevel="0" collapsed="false">
      <c r="A14" s="32" t="n">
        <v>431362</v>
      </c>
      <c r="B14" s="33" t="s">
        <v>26</v>
      </c>
      <c r="C14" s="33"/>
      <c r="D14" s="34" t="s">
        <v>45</v>
      </c>
      <c r="E14" s="35" t="s">
        <v>46</v>
      </c>
      <c r="F14" s="36" t="s">
        <v>47</v>
      </c>
      <c r="G14" s="37" t="n">
        <f aca="false">(H14+I14+J14)/3</f>
        <v>17.7333333333333</v>
      </c>
      <c r="H14" s="54" t="n">
        <v>12.97</v>
      </c>
      <c r="I14" s="55" t="n">
        <v>20.13</v>
      </c>
      <c r="J14" s="56" t="n">
        <v>20.1</v>
      </c>
      <c r="K14" s="41"/>
      <c r="L14" s="42"/>
      <c r="M14" s="43" t="n">
        <v>4</v>
      </c>
      <c r="N14" s="44" t="n">
        <v>10</v>
      </c>
      <c r="O14" s="41"/>
      <c r="P14" s="45" t="n">
        <v>50</v>
      </c>
      <c r="Q14" s="46" t="n">
        <v>16</v>
      </c>
      <c r="R14" s="47"/>
      <c r="S14" s="43"/>
      <c r="T14" s="48" t="n">
        <v>10</v>
      </c>
      <c r="U14" s="42" t="n">
        <v>20</v>
      </c>
      <c r="V14" s="49" t="n">
        <v>10</v>
      </c>
      <c r="W14" s="45" t="n">
        <v>4</v>
      </c>
      <c r="X14" s="50"/>
      <c r="Y14" s="51"/>
      <c r="Z14" s="52" t="n">
        <f aca="false">SUM(K14:Y14)</f>
        <v>124</v>
      </c>
      <c r="AA14" s="53" t="n">
        <f aca="false">G14*Z14</f>
        <v>2198.93333333333</v>
      </c>
    </row>
    <row r="15" customFormat="false" ht="15.75" hidden="false" customHeight="true" outlineLevel="0" collapsed="false">
      <c r="A15" s="32" t="n">
        <v>437992</v>
      </c>
      <c r="B15" s="33" t="s">
        <v>26</v>
      </c>
      <c r="C15" s="33"/>
      <c r="D15" s="34" t="s">
        <v>48</v>
      </c>
      <c r="E15" s="35" t="s">
        <v>46</v>
      </c>
      <c r="F15" s="36" t="s">
        <v>49</v>
      </c>
      <c r="G15" s="37" t="n">
        <f aca="false">(H15+I15+J15)/3</f>
        <v>23.6433333333333</v>
      </c>
      <c r="H15" s="54" t="n">
        <v>20.49</v>
      </c>
      <c r="I15" s="55" t="n">
        <v>28.19</v>
      </c>
      <c r="J15" s="56" t="n">
        <v>22.25</v>
      </c>
      <c r="K15" s="41"/>
      <c r="L15" s="42"/>
      <c r="M15" s="43" t="n">
        <v>4</v>
      </c>
      <c r="N15" s="44" t="n">
        <v>10</v>
      </c>
      <c r="O15" s="41"/>
      <c r="P15" s="45" t="n">
        <v>50</v>
      </c>
      <c r="Q15" s="46" t="n">
        <v>16</v>
      </c>
      <c r="R15" s="47"/>
      <c r="S15" s="43"/>
      <c r="T15" s="48" t="n">
        <v>10</v>
      </c>
      <c r="U15" s="42" t="n">
        <v>20</v>
      </c>
      <c r="V15" s="49" t="n">
        <v>10</v>
      </c>
      <c r="W15" s="45" t="n">
        <v>4</v>
      </c>
      <c r="X15" s="50"/>
      <c r="Y15" s="51"/>
      <c r="Z15" s="52" t="n">
        <f aca="false">SUM(K15:Y15)</f>
        <v>124</v>
      </c>
      <c r="AA15" s="53" t="n">
        <f aca="false">G15*Z15</f>
        <v>2931.77333333333</v>
      </c>
    </row>
    <row r="16" customFormat="false" ht="15.75" hidden="false" customHeight="true" outlineLevel="0" collapsed="false">
      <c r="A16" s="32" t="n">
        <v>427786</v>
      </c>
      <c r="B16" s="33" t="s">
        <v>26</v>
      </c>
      <c r="C16" s="33"/>
      <c r="D16" s="34" t="s">
        <v>50</v>
      </c>
      <c r="E16" s="35" t="s">
        <v>51</v>
      </c>
      <c r="F16" s="36" t="s">
        <v>52</v>
      </c>
      <c r="G16" s="37" t="n">
        <f aca="false">(H16+I16+J16)/3</f>
        <v>243.12</v>
      </c>
      <c r="H16" s="54" t="n">
        <v>249.12</v>
      </c>
      <c r="I16" s="55" t="n">
        <v>298</v>
      </c>
      <c r="J16" s="56" t="n">
        <v>182.24</v>
      </c>
      <c r="K16" s="41"/>
      <c r="L16" s="42"/>
      <c r="M16" s="43" t="n">
        <v>2</v>
      </c>
      <c r="N16" s="44" t="n">
        <v>5</v>
      </c>
      <c r="O16" s="41"/>
      <c r="P16" s="45" t="n">
        <v>25</v>
      </c>
      <c r="Q16" s="46" t="n">
        <v>8</v>
      </c>
      <c r="R16" s="47"/>
      <c r="S16" s="43"/>
      <c r="T16" s="48" t="n">
        <v>3</v>
      </c>
      <c r="U16" s="42" t="n">
        <v>20</v>
      </c>
      <c r="V16" s="49" t="n">
        <v>5</v>
      </c>
      <c r="W16" s="45"/>
      <c r="X16" s="50"/>
      <c r="Y16" s="51"/>
      <c r="Z16" s="52" t="n">
        <f aca="false">SUM(K16:Y16)</f>
        <v>68</v>
      </c>
      <c r="AA16" s="53" t="n">
        <f aca="false">G16*Z16</f>
        <v>16532.16</v>
      </c>
    </row>
    <row r="17" customFormat="false" ht="15.75" hidden="false" customHeight="true" outlineLevel="0" collapsed="false">
      <c r="A17" s="32" t="n">
        <v>454657</v>
      </c>
      <c r="B17" s="33" t="s">
        <v>26</v>
      </c>
      <c r="C17" s="33"/>
      <c r="D17" s="34" t="s">
        <v>53</v>
      </c>
      <c r="E17" s="35" t="s">
        <v>28</v>
      </c>
      <c r="F17" s="36" t="s">
        <v>54</v>
      </c>
      <c r="G17" s="37" t="n">
        <f aca="false">(H17+I17+J17)/3</f>
        <v>1.78333333333333</v>
      </c>
      <c r="H17" s="54" t="n">
        <v>2.49</v>
      </c>
      <c r="I17" s="55" t="n">
        <v>1.51</v>
      </c>
      <c r="J17" s="56" t="n">
        <v>1.35</v>
      </c>
      <c r="K17" s="41"/>
      <c r="L17" s="42"/>
      <c r="M17" s="43"/>
      <c r="N17" s="44" t="n">
        <v>20</v>
      </c>
      <c r="O17" s="41"/>
      <c r="P17" s="45" t="n">
        <v>35</v>
      </c>
      <c r="Q17" s="46"/>
      <c r="R17" s="47"/>
      <c r="S17" s="43"/>
      <c r="T17" s="48"/>
      <c r="U17" s="42"/>
      <c r="V17" s="49"/>
      <c r="W17" s="45"/>
      <c r="X17" s="50"/>
      <c r="Y17" s="51"/>
      <c r="Z17" s="52" t="n">
        <f aca="false">SUM(K17:Y17)</f>
        <v>55</v>
      </c>
      <c r="AA17" s="53" t="n">
        <f aca="false">G17*Z17</f>
        <v>98.0833333333333</v>
      </c>
    </row>
    <row r="18" customFormat="false" ht="15.75" hidden="false" customHeight="true" outlineLevel="0" collapsed="false">
      <c r="A18" s="32" t="n">
        <v>454657</v>
      </c>
      <c r="B18" s="33" t="s">
        <v>26</v>
      </c>
      <c r="C18" s="33"/>
      <c r="D18" s="34" t="s">
        <v>55</v>
      </c>
      <c r="E18" s="35" t="s">
        <v>28</v>
      </c>
      <c r="F18" s="36" t="s">
        <v>56</v>
      </c>
      <c r="G18" s="37" t="n">
        <f aca="false">(H18+I18+J18)/3</f>
        <v>3.80666666666667</v>
      </c>
      <c r="H18" s="54" t="n">
        <v>3.45</v>
      </c>
      <c r="I18" s="55" t="n">
        <v>3.17</v>
      </c>
      <c r="J18" s="56" t="n">
        <v>4.8</v>
      </c>
      <c r="K18" s="41"/>
      <c r="L18" s="42"/>
      <c r="M18" s="43"/>
      <c r="N18" s="44" t="n">
        <v>20</v>
      </c>
      <c r="O18" s="41"/>
      <c r="P18" s="45" t="n">
        <v>25</v>
      </c>
      <c r="Q18" s="46"/>
      <c r="R18" s="47"/>
      <c r="S18" s="43"/>
      <c r="T18" s="48"/>
      <c r="U18" s="42"/>
      <c r="V18" s="49"/>
      <c r="W18" s="45"/>
      <c r="X18" s="50"/>
      <c r="Y18" s="51"/>
      <c r="Z18" s="52" t="n">
        <f aca="false">SUM(K18:Y18)</f>
        <v>45</v>
      </c>
      <c r="AA18" s="53" t="n">
        <f aca="false">G18*Z18</f>
        <v>171.3</v>
      </c>
    </row>
    <row r="19" customFormat="false" ht="15.75" hidden="false" customHeight="true" outlineLevel="0" collapsed="false">
      <c r="A19" s="32" t="n">
        <v>454657</v>
      </c>
      <c r="B19" s="33" t="s">
        <v>26</v>
      </c>
      <c r="C19" s="33"/>
      <c r="D19" s="34" t="s">
        <v>57</v>
      </c>
      <c r="E19" s="35" t="s">
        <v>28</v>
      </c>
      <c r="F19" s="36" t="s">
        <v>58</v>
      </c>
      <c r="G19" s="37" t="n">
        <f aca="false">(H19+I19+J19)/3</f>
        <v>5.69</v>
      </c>
      <c r="H19" s="54" t="n">
        <v>6.93</v>
      </c>
      <c r="I19" s="55" t="n">
        <v>3.66</v>
      </c>
      <c r="J19" s="56" t="n">
        <v>6.48</v>
      </c>
      <c r="K19" s="41"/>
      <c r="L19" s="42"/>
      <c r="M19" s="43"/>
      <c r="N19" s="44" t="n">
        <v>20</v>
      </c>
      <c r="O19" s="41"/>
      <c r="P19" s="45" t="n">
        <v>20</v>
      </c>
      <c r="Q19" s="46"/>
      <c r="R19" s="47"/>
      <c r="S19" s="43"/>
      <c r="T19" s="48"/>
      <c r="U19" s="42"/>
      <c r="V19" s="49"/>
      <c r="W19" s="45"/>
      <c r="X19" s="50"/>
      <c r="Y19" s="51"/>
      <c r="Z19" s="52" t="n">
        <f aca="false">SUM(K19:Y19)</f>
        <v>40</v>
      </c>
      <c r="AA19" s="53" t="n">
        <f aca="false">G19*Z19</f>
        <v>227.6</v>
      </c>
    </row>
    <row r="20" customFormat="false" ht="15.75" hidden="false" customHeight="true" outlineLevel="0" collapsed="false">
      <c r="A20" s="32" t="n">
        <v>107000</v>
      </c>
      <c r="B20" s="33" t="s">
        <v>38</v>
      </c>
      <c r="C20" s="33"/>
      <c r="D20" s="34" t="s">
        <v>59</v>
      </c>
      <c r="E20" s="35" t="s">
        <v>28</v>
      </c>
      <c r="F20" s="36" t="s">
        <v>60</v>
      </c>
      <c r="G20" s="37" t="n">
        <f aca="false">(H20+I20+J20)/3</f>
        <v>27.4533333333333</v>
      </c>
      <c r="H20" s="54" t="n">
        <v>26.46</v>
      </c>
      <c r="I20" s="55" t="n">
        <v>27.9</v>
      </c>
      <c r="J20" s="56" t="n">
        <v>28</v>
      </c>
      <c r="K20" s="41"/>
      <c r="L20" s="42" t="n">
        <v>500</v>
      </c>
      <c r="M20" s="43"/>
      <c r="N20" s="44" t="n">
        <v>5</v>
      </c>
      <c r="O20" s="41"/>
      <c r="P20" s="45"/>
      <c r="Q20" s="46"/>
      <c r="R20" s="47" t="n">
        <v>20</v>
      </c>
      <c r="S20" s="43"/>
      <c r="T20" s="48"/>
      <c r="U20" s="42" t="n">
        <v>50</v>
      </c>
      <c r="V20" s="49"/>
      <c r="W20" s="45"/>
      <c r="X20" s="50"/>
      <c r="Y20" s="51"/>
      <c r="Z20" s="52" t="n">
        <f aca="false">SUM(K20:Y20)</f>
        <v>575</v>
      </c>
      <c r="AA20" s="53" t="n">
        <f aca="false">G20*Z20</f>
        <v>15785.6666666667</v>
      </c>
    </row>
    <row r="21" customFormat="false" ht="15.75" hidden="false" customHeight="true" outlineLevel="0" collapsed="false">
      <c r="A21" s="32" t="n">
        <v>107000</v>
      </c>
      <c r="B21" s="33" t="s">
        <v>38</v>
      </c>
      <c r="C21" s="33"/>
      <c r="D21" s="34" t="s">
        <v>61</v>
      </c>
      <c r="E21" s="35" t="s">
        <v>28</v>
      </c>
      <c r="F21" s="36" t="s">
        <v>62</v>
      </c>
      <c r="G21" s="37" t="n">
        <f aca="false">(H21+I21+J21)/3</f>
        <v>26.7866666666667</v>
      </c>
      <c r="H21" s="54" t="n">
        <v>29.9</v>
      </c>
      <c r="I21" s="55" t="n">
        <v>24</v>
      </c>
      <c r="J21" s="56" t="n">
        <v>26.46</v>
      </c>
      <c r="K21" s="41"/>
      <c r="L21" s="42"/>
      <c r="M21" s="43"/>
      <c r="N21" s="44" t="n">
        <v>5</v>
      </c>
      <c r="O21" s="41"/>
      <c r="P21" s="45" t="n">
        <v>10</v>
      </c>
      <c r="Q21" s="46"/>
      <c r="R21" s="47"/>
      <c r="S21" s="43"/>
      <c r="T21" s="48"/>
      <c r="U21" s="42" t="n">
        <v>50</v>
      </c>
      <c r="V21" s="49"/>
      <c r="W21" s="45"/>
      <c r="X21" s="50"/>
      <c r="Y21" s="51"/>
      <c r="Z21" s="52" t="n">
        <f aca="false">SUM(K21:Y21)</f>
        <v>65</v>
      </c>
      <c r="AA21" s="53" t="n">
        <f aca="false">G21*Z21</f>
        <v>1741.13333333333</v>
      </c>
    </row>
    <row r="22" customFormat="false" ht="15.75" hidden="false" customHeight="true" outlineLevel="0" collapsed="false">
      <c r="A22" s="32" t="n">
        <v>107000</v>
      </c>
      <c r="B22" s="33" t="s">
        <v>38</v>
      </c>
      <c r="C22" s="33"/>
      <c r="D22" s="34" t="s">
        <v>63</v>
      </c>
      <c r="E22" s="35" t="s">
        <v>28</v>
      </c>
      <c r="F22" s="36" t="s">
        <v>64</v>
      </c>
      <c r="G22" s="37" t="n">
        <f aca="false">(H22+I22+J22)/3</f>
        <v>25.8766666666667</v>
      </c>
      <c r="H22" s="54" t="n">
        <v>29.9</v>
      </c>
      <c r="I22" s="55" t="n">
        <v>20.61</v>
      </c>
      <c r="J22" s="56" t="n">
        <v>27.12</v>
      </c>
      <c r="K22" s="41"/>
      <c r="L22" s="42"/>
      <c r="M22" s="43"/>
      <c r="N22" s="44" t="n">
        <v>5</v>
      </c>
      <c r="O22" s="41"/>
      <c r="P22" s="45" t="n">
        <v>10</v>
      </c>
      <c r="Q22" s="46"/>
      <c r="R22" s="47" t="n">
        <v>20</v>
      </c>
      <c r="S22" s="43"/>
      <c r="T22" s="48"/>
      <c r="U22" s="42" t="n">
        <v>50</v>
      </c>
      <c r="V22" s="49" t="n">
        <v>10</v>
      </c>
      <c r="W22" s="45"/>
      <c r="X22" s="50"/>
      <c r="Y22" s="51"/>
      <c r="Z22" s="52" t="n">
        <f aca="false">SUM(K22:Y22)</f>
        <v>95</v>
      </c>
      <c r="AA22" s="53" t="n">
        <f aca="false">G22*Z22</f>
        <v>2458.28333333333</v>
      </c>
    </row>
    <row r="23" customFormat="false" ht="15.75" hidden="false" customHeight="true" outlineLevel="0" collapsed="false">
      <c r="A23" s="32" t="n">
        <v>107000</v>
      </c>
      <c r="B23" s="33" t="s">
        <v>38</v>
      </c>
      <c r="C23" s="33"/>
      <c r="D23" s="34" t="s">
        <v>65</v>
      </c>
      <c r="E23" s="35" t="s">
        <v>28</v>
      </c>
      <c r="F23" s="36" t="s">
        <v>66</v>
      </c>
      <c r="G23" s="37" t="n">
        <f aca="false">(H23+I23+J23)/3</f>
        <v>8.54</v>
      </c>
      <c r="H23" s="54" t="n">
        <v>7.69</v>
      </c>
      <c r="I23" s="55" t="n">
        <v>4.48</v>
      </c>
      <c r="J23" s="56" t="n">
        <v>13.45</v>
      </c>
      <c r="K23" s="41"/>
      <c r="L23" s="42" t="n">
        <v>100</v>
      </c>
      <c r="M23" s="43"/>
      <c r="N23" s="44" t="n">
        <v>5</v>
      </c>
      <c r="O23" s="41"/>
      <c r="P23" s="45" t="n">
        <v>20</v>
      </c>
      <c r="Q23" s="46" t="n">
        <v>20</v>
      </c>
      <c r="R23" s="47" t="n">
        <v>20</v>
      </c>
      <c r="S23" s="43"/>
      <c r="T23" s="48"/>
      <c r="U23" s="42" t="n">
        <v>50</v>
      </c>
      <c r="V23" s="49" t="n">
        <v>10</v>
      </c>
      <c r="W23" s="45"/>
      <c r="X23" s="50"/>
      <c r="Y23" s="51"/>
      <c r="Z23" s="52" t="n">
        <f aca="false">SUM(K23:Y23)</f>
        <v>225</v>
      </c>
      <c r="AA23" s="53" t="n">
        <f aca="false">G23*Z23</f>
        <v>1921.5</v>
      </c>
    </row>
    <row r="24" customFormat="false" ht="15.75" hidden="false" customHeight="true" outlineLevel="0" collapsed="false">
      <c r="A24" s="32" t="n">
        <v>394130</v>
      </c>
      <c r="B24" s="33" t="s">
        <v>38</v>
      </c>
      <c r="C24" s="33"/>
      <c r="D24" s="34" t="s">
        <v>67</v>
      </c>
      <c r="E24" s="35" t="s">
        <v>28</v>
      </c>
      <c r="F24" s="36" t="s">
        <v>68</v>
      </c>
      <c r="G24" s="37" t="n">
        <f aca="false">(H24+I24+J24)/3</f>
        <v>34.0466666666667</v>
      </c>
      <c r="H24" s="54" t="n">
        <v>27.9</v>
      </c>
      <c r="I24" s="55" t="n">
        <v>46.24</v>
      </c>
      <c r="J24" s="56" t="n">
        <v>28</v>
      </c>
      <c r="K24" s="41"/>
      <c r="L24" s="42" t="n">
        <v>5</v>
      </c>
      <c r="M24" s="43"/>
      <c r="N24" s="44" t="n">
        <v>5</v>
      </c>
      <c r="O24" s="41"/>
      <c r="P24" s="45"/>
      <c r="Q24" s="46" t="n">
        <v>10</v>
      </c>
      <c r="R24" s="47" t="n">
        <v>8</v>
      </c>
      <c r="S24" s="43"/>
      <c r="T24" s="48"/>
      <c r="U24" s="42" t="n">
        <v>50</v>
      </c>
      <c r="V24" s="49" t="n">
        <v>10</v>
      </c>
      <c r="W24" s="45"/>
      <c r="X24" s="50"/>
      <c r="Y24" s="51"/>
      <c r="Z24" s="52" t="n">
        <f aca="false">SUM(K24:Y24)</f>
        <v>88</v>
      </c>
      <c r="AA24" s="53" t="n">
        <f aca="false">G24*Z24</f>
        <v>2996.10666666667</v>
      </c>
    </row>
    <row r="25" customFormat="false" ht="15.75" hidden="false" customHeight="true" outlineLevel="0" collapsed="false">
      <c r="A25" s="32" t="n">
        <v>107000</v>
      </c>
      <c r="B25" s="33" t="s">
        <v>38</v>
      </c>
      <c r="C25" s="33"/>
      <c r="D25" s="34" t="s">
        <v>69</v>
      </c>
      <c r="E25" s="59" t="s">
        <v>70</v>
      </c>
      <c r="F25" s="36" t="s">
        <v>71</v>
      </c>
      <c r="G25" s="37" t="n">
        <f aca="false">(H25+I25+J25)</f>
        <v>23.9</v>
      </c>
      <c r="H25" s="54" t="n">
        <v>23.9</v>
      </c>
      <c r="I25" s="60"/>
      <c r="J25" s="60"/>
      <c r="K25" s="41"/>
      <c r="L25" s="42"/>
      <c r="M25" s="43"/>
      <c r="N25" s="44" t="n">
        <v>5</v>
      </c>
      <c r="O25" s="41"/>
      <c r="P25" s="45" t="n">
        <v>10</v>
      </c>
      <c r="Q25" s="46" t="n">
        <v>10</v>
      </c>
      <c r="R25" s="47" t="n">
        <v>20</v>
      </c>
      <c r="S25" s="43"/>
      <c r="T25" s="48"/>
      <c r="U25" s="42" t="n">
        <v>20</v>
      </c>
      <c r="V25" s="49"/>
      <c r="W25" s="45"/>
      <c r="X25" s="50"/>
      <c r="Y25" s="51"/>
      <c r="Z25" s="52" t="n">
        <f aca="false">SUM(K25:Y25)</f>
        <v>65</v>
      </c>
      <c r="AA25" s="53" t="n">
        <f aca="false">G25*Z25</f>
        <v>1553.5</v>
      </c>
    </row>
    <row r="26" customFormat="false" ht="15.75" hidden="false" customHeight="true" outlineLevel="0" collapsed="false">
      <c r="A26" s="32" t="n">
        <v>107000</v>
      </c>
      <c r="B26" s="33" t="s">
        <v>38</v>
      </c>
      <c r="C26" s="33"/>
      <c r="D26" s="34" t="s">
        <v>72</v>
      </c>
      <c r="E26" s="59" t="s">
        <v>70</v>
      </c>
      <c r="F26" s="36" t="s">
        <v>73</v>
      </c>
      <c r="G26" s="37" t="n">
        <f aca="false">(H26+I26+J26)/3</f>
        <v>9.23</v>
      </c>
      <c r="H26" s="54" t="n">
        <v>7.69</v>
      </c>
      <c r="I26" s="55" t="n">
        <v>16</v>
      </c>
      <c r="J26" s="56" t="n">
        <v>4</v>
      </c>
      <c r="K26" s="41"/>
      <c r="L26" s="42"/>
      <c r="M26" s="43"/>
      <c r="N26" s="44" t="n">
        <v>5</v>
      </c>
      <c r="O26" s="41"/>
      <c r="P26" s="45" t="n">
        <v>10</v>
      </c>
      <c r="Q26" s="46" t="n">
        <v>10</v>
      </c>
      <c r="R26" s="47" t="n">
        <v>15</v>
      </c>
      <c r="S26" s="43"/>
      <c r="T26" s="48"/>
      <c r="U26" s="42" t="n">
        <v>20</v>
      </c>
      <c r="V26" s="49"/>
      <c r="W26" s="45"/>
      <c r="X26" s="50"/>
      <c r="Y26" s="51"/>
      <c r="Z26" s="52" t="n">
        <f aca="false">SUM(K26:Y26)</f>
        <v>60</v>
      </c>
      <c r="AA26" s="53" t="n">
        <f aca="false">G26*Z26</f>
        <v>553.8</v>
      </c>
    </row>
    <row r="27" customFormat="false" ht="15.75" hidden="false" customHeight="true" outlineLevel="0" collapsed="false">
      <c r="A27" s="32" t="n">
        <v>111155</v>
      </c>
      <c r="B27" s="33" t="s">
        <v>38</v>
      </c>
      <c r="C27" s="33"/>
      <c r="D27" s="34" t="s">
        <v>74</v>
      </c>
      <c r="E27" s="35" t="s">
        <v>28</v>
      </c>
      <c r="F27" s="36" t="s">
        <v>75</v>
      </c>
      <c r="G27" s="37" t="n">
        <f aca="false">(H27+I27+J27)/3</f>
        <v>10.72</v>
      </c>
      <c r="H27" s="54" t="n">
        <v>7.02</v>
      </c>
      <c r="I27" s="55" t="n">
        <v>13.64</v>
      </c>
      <c r="J27" s="56" t="n">
        <v>11.5</v>
      </c>
      <c r="K27" s="41"/>
      <c r="L27" s="42" t="n">
        <v>50</v>
      </c>
      <c r="M27" s="43"/>
      <c r="N27" s="44" t="n">
        <v>5</v>
      </c>
      <c r="O27" s="41"/>
      <c r="P27" s="45"/>
      <c r="Q27" s="46"/>
      <c r="R27" s="47"/>
      <c r="S27" s="43"/>
      <c r="T27" s="48"/>
      <c r="U27" s="42"/>
      <c r="V27" s="49" t="n">
        <v>400</v>
      </c>
      <c r="W27" s="45"/>
      <c r="X27" s="50"/>
      <c r="Y27" s="51"/>
      <c r="Z27" s="52" t="n">
        <f aca="false">SUM(K27:Y27)</f>
        <v>455</v>
      </c>
      <c r="AA27" s="53" t="n">
        <f aca="false">G27*Z27</f>
        <v>4877.6</v>
      </c>
    </row>
    <row r="28" customFormat="false" ht="15.75" hidden="false" customHeight="true" outlineLevel="0" collapsed="false">
      <c r="A28" s="32" t="n">
        <v>111155</v>
      </c>
      <c r="B28" s="33" t="s">
        <v>38</v>
      </c>
      <c r="C28" s="33"/>
      <c r="D28" s="34" t="s">
        <v>76</v>
      </c>
      <c r="E28" s="35" t="s">
        <v>28</v>
      </c>
      <c r="F28" s="36" t="s">
        <v>77</v>
      </c>
      <c r="G28" s="37" t="n">
        <f aca="false">(H28+I28+J28)/3</f>
        <v>15.9233333333333</v>
      </c>
      <c r="H28" s="54" t="n">
        <v>13.8</v>
      </c>
      <c r="I28" s="55" t="n">
        <v>17</v>
      </c>
      <c r="J28" s="56" t="n">
        <v>16.97</v>
      </c>
      <c r="K28" s="41"/>
      <c r="L28" s="42" t="n">
        <v>50</v>
      </c>
      <c r="M28" s="43" t="n">
        <v>50</v>
      </c>
      <c r="N28" s="44" t="n">
        <v>5</v>
      </c>
      <c r="O28" s="41"/>
      <c r="P28" s="45" t="n">
        <v>200</v>
      </c>
      <c r="Q28" s="46" t="n">
        <v>30</v>
      </c>
      <c r="R28" s="47" t="n">
        <v>50</v>
      </c>
      <c r="S28" s="43"/>
      <c r="T28" s="48"/>
      <c r="U28" s="42" t="n">
        <v>1000</v>
      </c>
      <c r="V28" s="49"/>
      <c r="W28" s="45"/>
      <c r="X28" s="50"/>
      <c r="Y28" s="51"/>
      <c r="Z28" s="52" t="n">
        <f aca="false">SUM(K28:Y28)</f>
        <v>1385</v>
      </c>
      <c r="AA28" s="53" t="n">
        <f aca="false">G28*Z28</f>
        <v>22053.8166666667</v>
      </c>
    </row>
    <row r="29" customFormat="false" ht="15.75" hidden="false" customHeight="true" outlineLevel="0" collapsed="false">
      <c r="A29" s="32" t="n">
        <v>238506</v>
      </c>
      <c r="B29" s="33" t="s">
        <v>38</v>
      </c>
      <c r="C29" s="33"/>
      <c r="D29" s="34" t="s">
        <v>78</v>
      </c>
      <c r="E29" s="35" t="s">
        <v>28</v>
      </c>
      <c r="F29" s="36" t="s">
        <v>79</v>
      </c>
      <c r="G29" s="37" t="n">
        <f aca="false">(H29+I29+J29)/3</f>
        <v>83.6733333333333</v>
      </c>
      <c r="H29" s="54" t="n">
        <v>111.57</v>
      </c>
      <c r="I29" s="55" t="n">
        <v>70.55</v>
      </c>
      <c r="J29" s="56" t="n">
        <v>68.9</v>
      </c>
      <c r="K29" s="41"/>
      <c r="L29" s="42"/>
      <c r="M29" s="43"/>
      <c r="N29" s="44" t="n">
        <v>5</v>
      </c>
      <c r="O29" s="41"/>
      <c r="P29" s="45"/>
      <c r="Q29" s="46" t="n">
        <v>5</v>
      </c>
      <c r="R29" s="47"/>
      <c r="S29" s="43"/>
      <c r="T29" s="48" t="n">
        <v>1</v>
      </c>
      <c r="U29" s="42"/>
      <c r="V29" s="49" t="n">
        <v>5</v>
      </c>
      <c r="W29" s="45"/>
      <c r="X29" s="50"/>
      <c r="Y29" s="51"/>
      <c r="Z29" s="52" t="n">
        <f aca="false">SUM(K29:Y29)</f>
        <v>16</v>
      </c>
      <c r="AA29" s="53" t="n">
        <f aca="false">G29*Z29</f>
        <v>1338.77333333333</v>
      </c>
    </row>
    <row r="30" customFormat="false" ht="15.75" hidden="false" customHeight="true" outlineLevel="0" collapsed="false">
      <c r="A30" s="32" t="n">
        <v>291884</v>
      </c>
      <c r="B30" s="33" t="s">
        <v>38</v>
      </c>
      <c r="C30" s="33"/>
      <c r="D30" s="34" t="s">
        <v>80</v>
      </c>
      <c r="E30" s="35" t="s">
        <v>28</v>
      </c>
      <c r="F30" s="36" t="s">
        <v>81</v>
      </c>
      <c r="G30" s="37" t="n">
        <f aca="false">(H30+I30+J30)/3</f>
        <v>31.99</v>
      </c>
      <c r="H30" s="54" t="n">
        <v>48.14</v>
      </c>
      <c r="I30" s="55" t="n">
        <v>19.93</v>
      </c>
      <c r="J30" s="56" t="n">
        <v>27.9</v>
      </c>
      <c r="K30" s="41"/>
      <c r="L30" s="42"/>
      <c r="M30" s="43"/>
      <c r="N30" s="44" t="n">
        <v>10</v>
      </c>
      <c r="O30" s="41"/>
      <c r="P30" s="45" t="n">
        <v>30</v>
      </c>
      <c r="Q30" s="46" t="n">
        <v>10</v>
      </c>
      <c r="R30" s="47"/>
      <c r="S30" s="43"/>
      <c r="T30" s="48" t="n">
        <v>10</v>
      </c>
      <c r="U30" s="42"/>
      <c r="V30" s="49"/>
      <c r="W30" s="45"/>
      <c r="X30" s="50"/>
      <c r="Y30" s="51"/>
      <c r="Z30" s="52" t="n">
        <f aca="false">SUM(K30:Y30)</f>
        <v>60</v>
      </c>
      <c r="AA30" s="53" t="n">
        <f aca="false">G30*Z30</f>
        <v>1919.4</v>
      </c>
    </row>
    <row r="31" customFormat="false" ht="15.75" hidden="false" customHeight="true" outlineLevel="0" collapsed="false">
      <c r="A31" s="32" t="n">
        <v>343328</v>
      </c>
      <c r="B31" s="33" t="s">
        <v>38</v>
      </c>
      <c r="C31" s="33"/>
      <c r="D31" s="34" t="s">
        <v>82</v>
      </c>
      <c r="E31" s="35" t="s">
        <v>28</v>
      </c>
      <c r="F31" s="36" t="s">
        <v>83</v>
      </c>
      <c r="G31" s="37" t="n">
        <f aca="false">(H31+I31+J31)/3</f>
        <v>32.5966666666667</v>
      </c>
      <c r="H31" s="54" t="n">
        <v>29.9</v>
      </c>
      <c r="I31" s="55" t="n">
        <v>29.9</v>
      </c>
      <c r="J31" s="56" t="n">
        <v>37.99</v>
      </c>
      <c r="K31" s="41"/>
      <c r="L31" s="42" t="n">
        <v>1</v>
      </c>
      <c r="M31" s="43"/>
      <c r="N31" s="44" t="n">
        <v>10</v>
      </c>
      <c r="O31" s="41"/>
      <c r="P31" s="45" t="n">
        <v>30</v>
      </c>
      <c r="Q31" s="46"/>
      <c r="R31" s="47"/>
      <c r="S31" s="43"/>
      <c r="T31" s="48" t="n">
        <v>10</v>
      </c>
      <c r="U31" s="42"/>
      <c r="V31" s="49" t="n">
        <v>10</v>
      </c>
      <c r="W31" s="45"/>
      <c r="X31" s="50"/>
      <c r="Y31" s="51"/>
      <c r="Z31" s="52" t="n">
        <f aca="false">SUM(K31:Y31)</f>
        <v>61</v>
      </c>
      <c r="AA31" s="53" t="n">
        <f aca="false">G31*Z31</f>
        <v>1988.39666666667</v>
      </c>
    </row>
    <row r="32" customFormat="false" ht="15.75" hidden="false" customHeight="true" outlineLevel="0" collapsed="false">
      <c r="A32" s="32" t="n">
        <v>343328</v>
      </c>
      <c r="B32" s="33" t="s">
        <v>38</v>
      </c>
      <c r="C32" s="33"/>
      <c r="D32" s="34" t="s">
        <v>84</v>
      </c>
      <c r="E32" s="35" t="s">
        <v>28</v>
      </c>
      <c r="F32" s="36" t="s">
        <v>85</v>
      </c>
      <c r="G32" s="37" t="n">
        <f aca="false">(H32+I32+J32)/3</f>
        <v>8.33333333333333</v>
      </c>
      <c r="H32" s="54" t="n">
        <v>7.21</v>
      </c>
      <c r="I32" s="55" t="n">
        <v>8.99</v>
      </c>
      <c r="J32" s="56" t="n">
        <v>8.8</v>
      </c>
      <c r="K32" s="41"/>
      <c r="L32" s="42"/>
      <c r="M32" s="43"/>
      <c r="N32" s="44" t="n">
        <v>10</v>
      </c>
      <c r="O32" s="41"/>
      <c r="P32" s="45"/>
      <c r="Q32" s="46" t="n">
        <v>10</v>
      </c>
      <c r="R32" s="47" t="n">
        <v>30</v>
      </c>
      <c r="S32" s="43"/>
      <c r="T32" s="48" t="n">
        <v>20</v>
      </c>
      <c r="U32" s="42"/>
      <c r="V32" s="49" t="n">
        <v>32</v>
      </c>
      <c r="W32" s="45"/>
      <c r="X32" s="50"/>
      <c r="Y32" s="51"/>
      <c r="Z32" s="52" t="n">
        <f aca="false">SUM(K32:Y32)</f>
        <v>102</v>
      </c>
      <c r="AA32" s="53" t="n">
        <f aca="false">G32*Z32</f>
        <v>850</v>
      </c>
    </row>
    <row r="33" customFormat="false" ht="15.75" hidden="false" customHeight="true" outlineLevel="0" collapsed="false">
      <c r="A33" s="32" t="n">
        <v>315663</v>
      </c>
      <c r="B33" s="33" t="s">
        <v>38</v>
      </c>
      <c r="C33" s="33"/>
      <c r="D33" s="34" t="s">
        <v>86</v>
      </c>
      <c r="E33" s="35" t="s">
        <v>28</v>
      </c>
      <c r="F33" s="36" t="s">
        <v>87</v>
      </c>
      <c r="G33" s="37" t="n">
        <f aca="false">(H33+I33+J33)/3</f>
        <v>20.0566666666667</v>
      </c>
      <c r="H33" s="54" t="n">
        <v>23.9</v>
      </c>
      <c r="I33" s="55" t="n">
        <v>18.48</v>
      </c>
      <c r="J33" s="56" t="n">
        <v>17.79</v>
      </c>
      <c r="K33" s="41"/>
      <c r="L33" s="42" t="n">
        <v>1</v>
      </c>
      <c r="M33" s="43" t="n">
        <v>1</v>
      </c>
      <c r="N33" s="44" t="n">
        <v>10</v>
      </c>
      <c r="O33" s="41"/>
      <c r="P33" s="45" t="n">
        <v>30</v>
      </c>
      <c r="Q33" s="46"/>
      <c r="R33" s="47"/>
      <c r="S33" s="43"/>
      <c r="T33" s="48" t="n">
        <v>5</v>
      </c>
      <c r="U33" s="42"/>
      <c r="V33" s="49" t="n">
        <v>16</v>
      </c>
      <c r="W33" s="45" t="n">
        <v>1</v>
      </c>
      <c r="X33" s="50"/>
      <c r="Y33" s="51"/>
      <c r="Z33" s="52" t="n">
        <f aca="false">SUM(K33:Y33)</f>
        <v>64</v>
      </c>
      <c r="AA33" s="53" t="n">
        <f aca="false">G33*Z33</f>
        <v>1283.62666666667</v>
      </c>
    </row>
    <row r="34" customFormat="false" ht="15.75" hidden="false" customHeight="true" outlineLevel="0" collapsed="false">
      <c r="A34" s="32" t="n">
        <v>31003</v>
      </c>
      <c r="B34" s="33" t="s">
        <v>38</v>
      </c>
      <c r="C34" s="33"/>
      <c r="D34" s="34" t="s">
        <v>88</v>
      </c>
      <c r="E34" s="35" t="s">
        <v>28</v>
      </c>
      <c r="F34" s="36" t="s">
        <v>89</v>
      </c>
      <c r="G34" s="37" t="n">
        <f aca="false">(H34+I34+J34)/3</f>
        <v>15.4066666666667</v>
      </c>
      <c r="H34" s="54" t="n">
        <v>12.9</v>
      </c>
      <c r="I34" s="55" t="n">
        <v>18.33</v>
      </c>
      <c r="J34" s="56" t="n">
        <v>14.99</v>
      </c>
      <c r="K34" s="41"/>
      <c r="L34" s="42" t="n">
        <v>2</v>
      </c>
      <c r="M34" s="43"/>
      <c r="N34" s="44" t="n">
        <v>10</v>
      </c>
      <c r="O34" s="41"/>
      <c r="P34" s="45" t="n">
        <v>35</v>
      </c>
      <c r="Q34" s="46" t="n">
        <v>60</v>
      </c>
      <c r="R34" s="47"/>
      <c r="S34" s="43"/>
      <c r="T34" s="48" t="n">
        <v>10</v>
      </c>
      <c r="U34" s="42" t="n">
        <v>20</v>
      </c>
      <c r="V34" s="49" t="n">
        <v>30</v>
      </c>
      <c r="W34" s="45" t="n">
        <v>1</v>
      </c>
      <c r="X34" s="50"/>
      <c r="Y34" s="51"/>
      <c r="Z34" s="52" t="n">
        <f aca="false">SUM(K34:Y34)</f>
        <v>168</v>
      </c>
      <c r="AA34" s="53" t="n">
        <f aca="false">G34*Z34</f>
        <v>2588.32</v>
      </c>
    </row>
    <row r="35" customFormat="false" ht="15.75" hidden="false" customHeight="true" outlineLevel="0" collapsed="false">
      <c r="A35" s="32" t="n">
        <v>31003</v>
      </c>
      <c r="B35" s="33" t="s">
        <v>90</v>
      </c>
      <c r="C35" s="33"/>
      <c r="D35" s="34" t="s">
        <v>91</v>
      </c>
      <c r="E35" s="35" t="s">
        <v>28</v>
      </c>
      <c r="F35" s="36" t="s">
        <v>92</v>
      </c>
      <c r="G35" s="37" t="n">
        <f aca="false">(H35+I35+J35)/3</f>
        <v>222.126666666667</v>
      </c>
      <c r="H35" s="54" t="n">
        <v>182.52</v>
      </c>
      <c r="I35" s="55" t="n">
        <v>180.96</v>
      </c>
      <c r="J35" s="56" t="n">
        <v>302.9</v>
      </c>
      <c r="K35" s="41"/>
      <c r="L35" s="42"/>
      <c r="M35" s="43"/>
      <c r="N35" s="44" t="n">
        <v>10</v>
      </c>
      <c r="O35" s="41"/>
      <c r="P35" s="45" t="n">
        <v>5</v>
      </c>
      <c r="Q35" s="46"/>
      <c r="R35" s="47"/>
      <c r="S35" s="43"/>
      <c r="T35" s="48" t="n">
        <v>6</v>
      </c>
      <c r="U35" s="42" t="n">
        <v>10</v>
      </c>
      <c r="V35" s="49"/>
      <c r="W35" s="45" t="n">
        <v>1</v>
      </c>
      <c r="X35" s="50"/>
      <c r="Y35" s="51"/>
      <c r="Z35" s="52" t="n">
        <f aca="false">SUM(K35:Y35)</f>
        <v>32</v>
      </c>
      <c r="AA35" s="53" t="n">
        <f aca="false">G35*Z35</f>
        <v>7108.05333333333</v>
      </c>
    </row>
    <row r="36" customFormat="false" ht="15.75" hidden="false" customHeight="true" outlineLevel="0" collapsed="false">
      <c r="A36" s="32" t="n">
        <v>8427</v>
      </c>
      <c r="B36" s="33" t="s">
        <v>90</v>
      </c>
      <c r="C36" s="33"/>
      <c r="D36" s="34" t="s">
        <v>93</v>
      </c>
      <c r="E36" s="35" t="s">
        <v>28</v>
      </c>
      <c r="F36" s="36" t="s">
        <v>94</v>
      </c>
      <c r="G36" s="37" t="n">
        <f aca="false">(H36+I36+J36)/3</f>
        <v>82.6</v>
      </c>
      <c r="H36" s="54" t="n">
        <v>73</v>
      </c>
      <c r="I36" s="55" t="n">
        <v>119.9</v>
      </c>
      <c r="J36" s="56" t="n">
        <v>54.9</v>
      </c>
      <c r="K36" s="41"/>
      <c r="L36" s="42"/>
      <c r="M36" s="43" t="n">
        <v>1</v>
      </c>
      <c r="N36" s="44" t="n">
        <v>10</v>
      </c>
      <c r="O36" s="41"/>
      <c r="P36" s="45" t="n">
        <v>5</v>
      </c>
      <c r="Q36" s="46"/>
      <c r="R36" s="47"/>
      <c r="S36" s="43"/>
      <c r="T36" s="48" t="n">
        <v>2</v>
      </c>
      <c r="U36" s="42"/>
      <c r="V36" s="49"/>
      <c r="W36" s="45"/>
      <c r="X36" s="50"/>
      <c r="Y36" s="51"/>
      <c r="Z36" s="52" t="n">
        <f aca="false">SUM(K36:Y36)</f>
        <v>18</v>
      </c>
      <c r="AA36" s="53" t="n">
        <f aca="false">G36*Z36</f>
        <v>1486.8</v>
      </c>
    </row>
    <row r="37" customFormat="false" ht="15.75" hidden="false" customHeight="true" outlineLevel="0" collapsed="false">
      <c r="A37" s="32" t="n">
        <v>40207</v>
      </c>
      <c r="B37" s="33" t="s">
        <v>90</v>
      </c>
      <c r="C37" s="33"/>
      <c r="D37" s="34" t="s">
        <v>95</v>
      </c>
      <c r="E37" s="35" t="s">
        <v>28</v>
      </c>
      <c r="F37" s="36" t="s">
        <v>96</v>
      </c>
      <c r="G37" s="37" t="n">
        <f aca="false">(H37+I37+J37)/3</f>
        <v>131.993333333333</v>
      </c>
      <c r="H37" s="54" t="n">
        <v>153.82</v>
      </c>
      <c r="I37" s="55" t="n">
        <v>92.26</v>
      </c>
      <c r="J37" s="56" t="n">
        <v>149.9</v>
      </c>
      <c r="K37" s="41"/>
      <c r="L37" s="42"/>
      <c r="M37" s="43"/>
      <c r="N37" s="44"/>
      <c r="O37" s="41"/>
      <c r="P37" s="45" t="n">
        <v>5</v>
      </c>
      <c r="Q37" s="46"/>
      <c r="R37" s="47"/>
      <c r="S37" s="43"/>
      <c r="T37" s="48" t="n">
        <v>2</v>
      </c>
      <c r="U37" s="42" t="n">
        <v>1</v>
      </c>
      <c r="V37" s="49"/>
      <c r="W37" s="45"/>
      <c r="X37" s="50"/>
      <c r="Y37" s="51"/>
      <c r="Z37" s="52" t="n">
        <f aca="false">SUM(K37:Y37)</f>
        <v>8</v>
      </c>
      <c r="AA37" s="53" t="n">
        <f aca="false">G37*Z37</f>
        <v>1055.94666666667</v>
      </c>
    </row>
    <row r="38" customFormat="false" ht="15.75" hidden="false" customHeight="true" outlineLevel="0" collapsed="false">
      <c r="A38" s="32" t="n">
        <v>45870</v>
      </c>
      <c r="B38" s="33" t="s">
        <v>90</v>
      </c>
      <c r="C38" s="33"/>
      <c r="D38" s="34" t="s">
        <v>97</v>
      </c>
      <c r="E38" s="35" t="s">
        <v>28</v>
      </c>
      <c r="F38" s="36" t="s">
        <v>98</v>
      </c>
      <c r="G38" s="37" t="n">
        <f aca="false">(H38+I38+J38)/3</f>
        <v>43.7266666666667</v>
      </c>
      <c r="H38" s="54" t="n">
        <v>51.25</v>
      </c>
      <c r="I38" s="55" t="n">
        <v>30.03</v>
      </c>
      <c r="J38" s="56" t="n">
        <v>49.9</v>
      </c>
      <c r="K38" s="41"/>
      <c r="L38" s="42"/>
      <c r="M38" s="43"/>
      <c r="N38" s="44"/>
      <c r="O38" s="41"/>
      <c r="P38" s="45" t="n">
        <v>5</v>
      </c>
      <c r="Q38" s="46"/>
      <c r="R38" s="47"/>
      <c r="S38" s="43"/>
      <c r="T38" s="48" t="n">
        <v>2</v>
      </c>
      <c r="U38" s="42" t="n">
        <v>1</v>
      </c>
      <c r="V38" s="49"/>
      <c r="W38" s="45"/>
      <c r="X38" s="50"/>
      <c r="Y38" s="51"/>
      <c r="Z38" s="52" t="n">
        <f aca="false">SUM(K38:Y38)</f>
        <v>8</v>
      </c>
      <c r="AA38" s="53" t="n">
        <f aca="false">G38*Z38</f>
        <v>349.813333333333</v>
      </c>
    </row>
    <row r="39" customFormat="false" ht="15.75" hidden="false" customHeight="true" outlineLevel="0" collapsed="false">
      <c r="A39" s="32" t="n">
        <v>377593</v>
      </c>
      <c r="B39" s="33" t="s">
        <v>90</v>
      </c>
      <c r="C39" s="33"/>
      <c r="D39" s="34" t="s">
        <v>99</v>
      </c>
      <c r="E39" s="35" t="s">
        <v>28</v>
      </c>
      <c r="F39" s="36" t="s">
        <v>100</v>
      </c>
      <c r="G39" s="37" t="n">
        <f aca="false">(H39+I39+J39)/3</f>
        <v>40.44</v>
      </c>
      <c r="H39" s="54" t="n">
        <v>47.6</v>
      </c>
      <c r="I39" s="55" t="n">
        <v>32.9</v>
      </c>
      <c r="J39" s="56" t="n">
        <v>40.82</v>
      </c>
      <c r="K39" s="41"/>
      <c r="L39" s="42"/>
      <c r="M39" s="43"/>
      <c r="N39" s="44"/>
      <c r="O39" s="41"/>
      <c r="P39" s="45" t="n">
        <v>15</v>
      </c>
      <c r="Q39" s="46"/>
      <c r="R39" s="47" t="n">
        <v>1</v>
      </c>
      <c r="S39" s="43"/>
      <c r="T39" s="48" t="n">
        <v>2</v>
      </c>
      <c r="U39" s="42" t="n">
        <v>2</v>
      </c>
      <c r="V39" s="49"/>
      <c r="W39" s="45"/>
      <c r="X39" s="50"/>
      <c r="Y39" s="51"/>
      <c r="Z39" s="52" t="n">
        <f aca="false">SUM(K39:Y39)</f>
        <v>20</v>
      </c>
      <c r="AA39" s="53" t="n">
        <f aca="false">G39*Z39</f>
        <v>808.8</v>
      </c>
    </row>
    <row r="40" customFormat="false" ht="15.75" hidden="false" customHeight="true" outlineLevel="0" collapsed="false">
      <c r="A40" s="32" t="n">
        <v>150190</v>
      </c>
      <c r="B40" s="33" t="s">
        <v>90</v>
      </c>
      <c r="C40" s="33"/>
      <c r="D40" s="34" t="s">
        <v>101</v>
      </c>
      <c r="E40" s="35" t="s">
        <v>28</v>
      </c>
      <c r="F40" s="36" t="s">
        <v>102</v>
      </c>
      <c r="G40" s="37" t="n">
        <f aca="false">(H40+I40+J40)/3</f>
        <v>9.04666666666667</v>
      </c>
      <c r="H40" s="54" t="n">
        <v>10.25</v>
      </c>
      <c r="I40" s="55" t="n">
        <v>6.9</v>
      </c>
      <c r="J40" s="56" t="n">
        <v>9.99</v>
      </c>
      <c r="K40" s="41"/>
      <c r="L40" s="42"/>
      <c r="M40" s="43" t="n">
        <v>10</v>
      </c>
      <c r="N40" s="44"/>
      <c r="O40" s="41"/>
      <c r="P40" s="45" t="n">
        <v>100</v>
      </c>
      <c r="Q40" s="46" t="n">
        <v>100</v>
      </c>
      <c r="R40" s="47"/>
      <c r="S40" s="43"/>
      <c r="T40" s="48" t="n">
        <v>10</v>
      </c>
      <c r="U40" s="42" t="n">
        <v>50</v>
      </c>
      <c r="V40" s="49" t="n">
        <v>25</v>
      </c>
      <c r="W40" s="45" t="n">
        <v>1</v>
      </c>
      <c r="X40" s="50"/>
      <c r="Y40" s="51"/>
      <c r="Z40" s="52" t="n">
        <f aca="false">SUM(K40:Y40)</f>
        <v>296</v>
      </c>
      <c r="AA40" s="53" t="n">
        <f aca="false">G40*Z40</f>
        <v>2677.81333333333</v>
      </c>
    </row>
    <row r="41" customFormat="false" ht="15.75" hidden="false" customHeight="true" outlineLevel="0" collapsed="false">
      <c r="A41" s="32" t="n">
        <v>86</v>
      </c>
      <c r="B41" s="33" t="s">
        <v>90</v>
      </c>
      <c r="C41" s="33"/>
      <c r="D41" s="34" t="s">
        <v>103</v>
      </c>
      <c r="E41" s="35" t="s">
        <v>28</v>
      </c>
      <c r="F41" s="36" t="s">
        <v>104</v>
      </c>
      <c r="G41" s="37" t="n">
        <f aca="false">(H41+I41+J41)/3</f>
        <v>41.6566666666667</v>
      </c>
      <c r="H41" s="54" t="n">
        <v>43.99</v>
      </c>
      <c r="I41" s="55" t="n">
        <v>39.65</v>
      </c>
      <c r="J41" s="56" t="n">
        <v>41.33</v>
      </c>
      <c r="K41" s="41"/>
      <c r="L41" s="42"/>
      <c r="M41" s="43" t="n">
        <v>5</v>
      </c>
      <c r="N41" s="44" t="n">
        <v>1</v>
      </c>
      <c r="O41" s="41"/>
      <c r="P41" s="45" t="n">
        <v>10</v>
      </c>
      <c r="Q41" s="46" t="n">
        <v>10</v>
      </c>
      <c r="R41" s="47"/>
      <c r="S41" s="43"/>
      <c r="T41" s="48" t="n">
        <v>5</v>
      </c>
      <c r="U41" s="42" t="n">
        <v>10</v>
      </c>
      <c r="V41" s="49"/>
      <c r="W41" s="45"/>
      <c r="X41" s="50"/>
      <c r="Y41" s="51"/>
      <c r="Z41" s="52" t="n">
        <f aca="false">SUM(K41:Y41)</f>
        <v>41</v>
      </c>
      <c r="AA41" s="53" t="n">
        <f aca="false">G41*Z41</f>
        <v>1707.92333333333</v>
      </c>
    </row>
    <row r="42" customFormat="false" ht="15.75" hidden="false" customHeight="true" outlineLevel="0" collapsed="false">
      <c r="A42" s="32" t="n">
        <v>15903</v>
      </c>
      <c r="B42" s="33" t="s">
        <v>38</v>
      </c>
      <c r="C42" s="33"/>
      <c r="D42" s="34" t="s">
        <v>105</v>
      </c>
      <c r="E42" s="35" t="s">
        <v>106</v>
      </c>
      <c r="F42" s="36" t="s">
        <v>107</v>
      </c>
      <c r="G42" s="37" t="n">
        <f aca="false">(H42+I42+J42)/3</f>
        <v>12.4366666666667</v>
      </c>
      <c r="H42" s="54" t="n">
        <v>13.69</v>
      </c>
      <c r="I42" s="55" t="n">
        <v>12.01</v>
      </c>
      <c r="J42" s="56" t="n">
        <v>11.61</v>
      </c>
      <c r="K42" s="41"/>
      <c r="L42" s="42"/>
      <c r="M42" s="43"/>
      <c r="N42" s="44" t="n">
        <v>10</v>
      </c>
      <c r="O42" s="41"/>
      <c r="P42" s="45" t="n">
        <v>50</v>
      </c>
      <c r="Q42" s="46" t="n">
        <v>70</v>
      </c>
      <c r="R42" s="47" t="n">
        <v>4</v>
      </c>
      <c r="S42" s="43"/>
      <c r="T42" s="48"/>
      <c r="U42" s="42"/>
      <c r="V42" s="49" t="n">
        <v>13</v>
      </c>
      <c r="W42" s="45"/>
      <c r="X42" s="50"/>
      <c r="Y42" s="51"/>
      <c r="Z42" s="52" t="n">
        <f aca="false">SUM(K42:Y42)</f>
        <v>147</v>
      </c>
      <c r="AA42" s="53" t="n">
        <f aca="false">G42*Z42</f>
        <v>1828.19</v>
      </c>
    </row>
    <row r="43" customFormat="false" ht="15.75" hidden="false" customHeight="true" outlineLevel="0" collapsed="false">
      <c r="A43" s="32" t="n">
        <v>15903</v>
      </c>
      <c r="B43" s="33" t="s">
        <v>38</v>
      </c>
      <c r="C43" s="33"/>
      <c r="D43" s="34" t="s">
        <v>108</v>
      </c>
      <c r="E43" s="35" t="s">
        <v>106</v>
      </c>
      <c r="F43" s="36" t="s">
        <v>109</v>
      </c>
      <c r="G43" s="37" t="n">
        <v>14.71</v>
      </c>
      <c r="H43" s="54" t="n">
        <v>13.86</v>
      </c>
      <c r="I43" s="55" t="n">
        <v>13.17</v>
      </c>
      <c r="J43" s="56" t="n">
        <v>17.09</v>
      </c>
      <c r="K43" s="41"/>
      <c r="L43" s="42"/>
      <c r="M43" s="43"/>
      <c r="N43" s="44" t="n">
        <v>10</v>
      </c>
      <c r="O43" s="41"/>
      <c r="P43" s="45"/>
      <c r="Q43" s="46"/>
      <c r="R43" s="47"/>
      <c r="S43" s="43"/>
      <c r="T43" s="48" t="n">
        <v>2</v>
      </c>
      <c r="U43" s="42"/>
      <c r="V43" s="49" t="n">
        <v>12</v>
      </c>
      <c r="W43" s="45" t="n">
        <v>2</v>
      </c>
      <c r="X43" s="50"/>
      <c r="Y43" s="51"/>
      <c r="Z43" s="52" t="n">
        <f aca="false">SUM(K43:Y43)</f>
        <v>26</v>
      </c>
      <c r="AA43" s="53" t="n">
        <f aca="false">G43*Z43</f>
        <v>382.46</v>
      </c>
    </row>
    <row r="44" customFormat="false" ht="15.75" hidden="false" customHeight="true" outlineLevel="0" collapsed="false">
      <c r="A44" s="32" t="n">
        <v>45420</v>
      </c>
      <c r="B44" s="33" t="s">
        <v>38</v>
      </c>
      <c r="C44" s="33"/>
      <c r="D44" s="34" t="s">
        <v>110</v>
      </c>
      <c r="E44" s="35" t="s">
        <v>106</v>
      </c>
      <c r="F44" s="36" t="s">
        <v>111</v>
      </c>
      <c r="G44" s="37" t="n">
        <f aca="false">(H44+I44+J44)/3</f>
        <v>12.63</v>
      </c>
      <c r="H44" s="54" t="n">
        <v>10.98</v>
      </c>
      <c r="I44" s="55" t="n">
        <v>10.44</v>
      </c>
      <c r="J44" s="56" t="n">
        <v>16.47</v>
      </c>
      <c r="K44" s="41"/>
      <c r="L44" s="42"/>
      <c r="M44" s="43"/>
      <c r="N44" s="44" t="n">
        <v>10</v>
      </c>
      <c r="O44" s="41"/>
      <c r="P44" s="45" t="n">
        <v>100</v>
      </c>
      <c r="Q44" s="46" t="n">
        <v>54</v>
      </c>
      <c r="R44" s="47"/>
      <c r="S44" s="43"/>
      <c r="T44" s="48" t="n">
        <v>5</v>
      </c>
      <c r="U44" s="42"/>
      <c r="V44" s="49" t="n">
        <v>16</v>
      </c>
      <c r="W44" s="45" t="n">
        <v>2</v>
      </c>
      <c r="X44" s="50"/>
      <c r="Y44" s="51"/>
      <c r="Z44" s="52" t="n">
        <f aca="false">SUM(K44:Y44)</f>
        <v>187</v>
      </c>
      <c r="AA44" s="53" t="n">
        <f aca="false">G44*Z44</f>
        <v>2361.81</v>
      </c>
    </row>
    <row r="45" customFormat="false" ht="15.75" hidden="false" customHeight="true" outlineLevel="0" collapsed="false">
      <c r="A45" s="32" t="n">
        <v>244982</v>
      </c>
      <c r="B45" s="33" t="s">
        <v>112</v>
      </c>
      <c r="C45" s="33"/>
      <c r="D45" s="34" t="s">
        <v>113</v>
      </c>
      <c r="E45" s="57" t="s">
        <v>28</v>
      </c>
      <c r="F45" s="58" t="s">
        <v>114</v>
      </c>
      <c r="G45" s="37" t="n">
        <f aca="false">(H45+I45+J45)/3</f>
        <v>73.9</v>
      </c>
      <c r="H45" s="54" t="n">
        <v>73.9</v>
      </c>
      <c r="I45" s="55" t="n">
        <v>74.9</v>
      </c>
      <c r="J45" s="56" t="n">
        <v>72.9</v>
      </c>
      <c r="K45" s="41"/>
      <c r="L45" s="42"/>
      <c r="M45" s="43"/>
      <c r="N45" s="44"/>
      <c r="O45" s="41"/>
      <c r="P45" s="45" t="n">
        <v>10</v>
      </c>
      <c r="Q45" s="46" t="n">
        <v>18</v>
      </c>
      <c r="R45" s="47"/>
      <c r="S45" s="43"/>
      <c r="T45" s="48" t="n">
        <v>2</v>
      </c>
      <c r="U45" s="42" t="n">
        <v>10</v>
      </c>
      <c r="V45" s="49" t="n">
        <v>13</v>
      </c>
      <c r="W45" s="45"/>
      <c r="X45" s="50"/>
      <c r="Y45" s="51"/>
      <c r="Z45" s="52" t="n">
        <f aca="false">SUM(K45:Y45)</f>
        <v>53</v>
      </c>
      <c r="AA45" s="53" t="n">
        <f aca="false">G45*Z45</f>
        <v>3916.7</v>
      </c>
    </row>
    <row r="46" customFormat="false" ht="15.75" hidden="false" customHeight="true" outlineLevel="0" collapsed="false">
      <c r="A46" s="32" t="n">
        <v>151013</v>
      </c>
      <c r="B46" s="33" t="s">
        <v>38</v>
      </c>
      <c r="C46" s="33"/>
      <c r="D46" s="34" t="s">
        <v>115</v>
      </c>
      <c r="E46" s="35" t="s">
        <v>116</v>
      </c>
      <c r="F46" s="36" t="s">
        <v>117</v>
      </c>
      <c r="G46" s="37" t="n">
        <f aca="false">(H46+I46+J46)/3</f>
        <v>122.463333333333</v>
      </c>
      <c r="H46" s="54" t="n">
        <v>116</v>
      </c>
      <c r="I46" s="55" t="n">
        <v>125.39</v>
      </c>
      <c r="J46" s="56" t="n">
        <v>126</v>
      </c>
      <c r="K46" s="41"/>
      <c r="L46" s="42"/>
      <c r="M46" s="43" t="n">
        <v>25</v>
      </c>
      <c r="N46" s="44"/>
      <c r="O46" s="41"/>
      <c r="P46" s="45" t="n">
        <v>50</v>
      </c>
      <c r="Q46" s="46" t="n">
        <v>75</v>
      </c>
      <c r="R46" s="47" t="n">
        <v>4</v>
      </c>
      <c r="S46" s="43"/>
      <c r="T46" s="48" t="n">
        <v>30</v>
      </c>
      <c r="U46" s="42" t="n">
        <v>100</v>
      </c>
      <c r="V46" s="49" t="n">
        <v>200</v>
      </c>
      <c r="W46" s="45"/>
      <c r="X46" s="50"/>
      <c r="Y46" s="51"/>
      <c r="Z46" s="52" t="n">
        <f aca="false">SUM(K46:Y46)</f>
        <v>484</v>
      </c>
      <c r="AA46" s="53" t="n">
        <f aca="false">G46*Z46</f>
        <v>59272.2533333333</v>
      </c>
    </row>
    <row r="47" customFormat="false" ht="15.75" hidden="false" customHeight="true" outlineLevel="0" collapsed="false">
      <c r="A47" s="32" t="n">
        <v>216955</v>
      </c>
      <c r="B47" s="33" t="s">
        <v>38</v>
      </c>
      <c r="C47" s="33"/>
      <c r="D47" s="34" t="s">
        <v>118</v>
      </c>
      <c r="E47" s="35" t="s">
        <v>116</v>
      </c>
      <c r="F47" s="36" t="s">
        <v>119</v>
      </c>
      <c r="G47" s="37" t="n">
        <f aca="false">(H47+I47+J47)/3</f>
        <v>110.233333333333</v>
      </c>
      <c r="H47" s="54" t="n">
        <v>105</v>
      </c>
      <c r="I47" s="55" t="n">
        <v>112.7</v>
      </c>
      <c r="J47" s="56" t="n">
        <v>113</v>
      </c>
      <c r="K47" s="41"/>
      <c r="L47" s="42"/>
      <c r="M47" s="43" t="n">
        <v>25</v>
      </c>
      <c r="N47" s="44"/>
      <c r="O47" s="41"/>
      <c r="P47" s="45" t="n">
        <v>100</v>
      </c>
      <c r="Q47" s="46" t="n">
        <v>121</v>
      </c>
      <c r="R47" s="47"/>
      <c r="S47" s="43"/>
      <c r="T47" s="48" t="n">
        <v>50</v>
      </c>
      <c r="U47" s="42" t="n">
        <v>100</v>
      </c>
      <c r="V47" s="49" t="n">
        <v>350</v>
      </c>
      <c r="W47" s="45"/>
      <c r="X47" s="50"/>
      <c r="Y47" s="51"/>
      <c r="Z47" s="52" t="n">
        <f aca="false">SUM(K47:Y47)</f>
        <v>746</v>
      </c>
      <c r="AA47" s="53" t="n">
        <f aca="false">G47*Z47</f>
        <v>82234.0666666667</v>
      </c>
    </row>
    <row r="48" customFormat="false" ht="15.75" hidden="false" customHeight="true" outlineLevel="0" collapsed="false">
      <c r="A48" s="32" t="n">
        <v>150739</v>
      </c>
      <c r="B48" s="33" t="s">
        <v>38</v>
      </c>
      <c r="C48" s="33"/>
      <c r="D48" s="34" t="s">
        <v>120</v>
      </c>
      <c r="E48" s="35" t="s">
        <v>28</v>
      </c>
      <c r="F48" s="36" t="s">
        <v>121</v>
      </c>
      <c r="G48" s="37" t="n">
        <f aca="false">(H48+I48+J48)/3</f>
        <v>9.99666666666667</v>
      </c>
      <c r="H48" s="54" t="n">
        <v>8.19</v>
      </c>
      <c r="I48" s="55" t="n">
        <v>10.9</v>
      </c>
      <c r="J48" s="56" t="n">
        <v>10.9</v>
      </c>
      <c r="K48" s="41"/>
      <c r="L48" s="42" t="n">
        <v>2</v>
      </c>
      <c r="M48" s="43" t="n">
        <v>80</v>
      </c>
      <c r="N48" s="44"/>
      <c r="O48" s="41"/>
      <c r="P48" s="45"/>
      <c r="Q48" s="46" t="n">
        <v>75</v>
      </c>
      <c r="R48" s="47"/>
      <c r="S48" s="43"/>
      <c r="T48" s="48"/>
      <c r="U48" s="42" t="n">
        <v>100</v>
      </c>
      <c r="V48" s="49" t="n">
        <v>30</v>
      </c>
      <c r="W48" s="45"/>
      <c r="X48" s="50"/>
      <c r="Y48" s="51"/>
      <c r="Z48" s="52" t="n">
        <f aca="false">SUM(K48:Y48)</f>
        <v>287</v>
      </c>
      <c r="AA48" s="53" t="n">
        <f aca="false">G48*Z48</f>
        <v>2869.04333333333</v>
      </c>
    </row>
    <row r="49" customFormat="false" ht="15.75" hidden="false" customHeight="true" outlineLevel="0" collapsed="false">
      <c r="A49" s="32" t="n">
        <v>150739</v>
      </c>
      <c r="B49" s="33" t="s">
        <v>38</v>
      </c>
      <c r="C49" s="33"/>
      <c r="D49" s="34" t="s">
        <v>122</v>
      </c>
      <c r="E49" s="35" t="s">
        <v>28</v>
      </c>
      <c r="F49" s="36" t="s">
        <v>123</v>
      </c>
      <c r="G49" s="37" t="n">
        <f aca="false">(H49+I49+J49)/3</f>
        <v>19.5933333333333</v>
      </c>
      <c r="H49" s="54" t="n">
        <v>18.99</v>
      </c>
      <c r="I49" s="55" t="n">
        <v>15.89</v>
      </c>
      <c r="J49" s="56" t="n">
        <v>23.9</v>
      </c>
      <c r="K49" s="41"/>
      <c r="L49" s="42" t="n">
        <v>1</v>
      </c>
      <c r="M49" s="43" t="n">
        <v>10</v>
      </c>
      <c r="N49" s="44"/>
      <c r="O49" s="41"/>
      <c r="P49" s="45"/>
      <c r="Q49" s="46" t="n">
        <v>50</v>
      </c>
      <c r="R49" s="47" t="n">
        <v>20</v>
      </c>
      <c r="S49" s="43"/>
      <c r="T49" s="48"/>
      <c r="U49" s="42" t="n">
        <v>100</v>
      </c>
      <c r="V49" s="49"/>
      <c r="W49" s="45"/>
      <c r="X49" s="50"/>
      <c r="Y49" s="51"/>
      <c r="Z49" s="52" t="n">
        <f aca="false">SUM(K49:Y49)</f>
        <v>181</v>
      </c>
      <c r="AA49" s="53" t="n">
        <f aca="false">G49*Z49</f>
        <v>3546.39333333333</v>
      </c>
    </row>
    <row r="50" customFormat="false" ht="15.75" hidden="false" customHeight="true" outlineLevel="0" collapsed="false">
      <c r="A50" s="32" t="n">
        <v>150739</v>
      </c>
      <c r="B50" s="33" t="s">
        <v>38</v>
      </c>
      <c r="C50" s="33"/>
      <c r="D50" s="34" t="s">
        <v>124</v>
      </c>
      <c r="E50" s="35" t="s">
        <v>28</v>
      </c>
      <c r="F50" s="36" t="s">
        <v>125</v>
      </c>
      <c r="G50" s="37" t="n">
        <f aca="false">(H50+I50+J50)/3</f>
        <v>37.86</v>
      </c>
      <c r="H50" s="54" t="n">
        <v>47.9</v>
      </c>
      <c r="I50" s="55" t="n">
        <v>32.9</v>
      </c>
      <c r="J50" s="56" t="n">
        <v>32.78</v>
      </c>
      <c r="K50" s="41"/>
      <c r="L50" s="42"/>
      <c r="M50" s="43"/>
      <c r="N50" s="44"/>
      <c r="O50" s="41"/>
      <c r="P50" s="45" t="n">
        <v>60</v>
      </c>
      <c r="Q50" s="46" t="n">
        <v>60</v>
      </c>
      <c r="R50" s="47" t="n">
        <v>20</v>
      </c>
      <c r="S50" s="43"/>
      <c r="T50" s="48" t="n">
        <v>50</v>
      </c>
      <c r="U50" s="42" t="n">
        <v>20</v>
      </c>
      <c r="V50" s="49"/>
      <c r="W50" s="45"/>
      <c r="X50" s="50" t="n">
        <v>10</v>
      </c>
      <c r="Y50" s="51"/>
      <c r="Z50" s="52" t="n">
        <f aca="false">SUM(K50:Y50)</f>
        <v>220</v>
      </c>
      <c r="AA50" s="53" t="n">
        <f aca="false">G50*Z50</f>
        <v>8329.2</v>
      </c>
    </row>
    <row r="51" customFormat="false" ht="15.75" hidden="false" customHeight="true" outlineLevel="0" collapsed="false">
      <c r="A51" s="32" t="n">
        <v>150739</v>
      </c>
      <c r="B51" s="33" t="s">
        <v>38</v>
      </c>
      <c r="C51" s="33"/>
      <c r="D51" s="34" t="s">
        <v>126</v>
      </c>
      <c r="E51" s="35" t="s">
        <v>28</v>
      </c>
      <c r="F51" s="36" t="s">
        <v>127</v>
      </c>
      <c r="G51" s="37" t="n">
        <f aca="false">(H51+I51+J51)/3</f>
        <v>36.5966666666667</v>
      </c>
      <c r="H51" s="54" t="n">
        <v>41.9</v>
      </c>
      <c r="I51" s="55" t="n">
        <v>30.99</v>
      </c>
      <c r="J51" s="56" t="n">
        <v>36.9</v>
      </c>
      <c r="K51" s="41"/>
      <c r="L51" s="42"/>
      <c r="M51" s="43"/>
      <c r="N51" s="44"/>
      <c r="O51" s="41"/>
      <c r="P51" s="45" t="n">
        <v>100</v>
      </c>
      <c r="Q51" s="46" t="n">
        <v>60</v>
      </c>
      <c r="R51" s="47"/>
      <c r="S51" s="43"/>
      <c r="T51" s="48"/>
      <c r="U51" s="42"/>
      <c r="V51" s="49" t="n">
        <v>20</v>
      </c>
      <c r="W51" s="45"/>
      <c r="X51" s="50"/>
      <c r="Y51" s="51"/>
      <c r="Z51" s="52" t="n">
        <f aca="false">SUM(K51:Y51)</f>
        <v>180</v>
      </c>
      <c r="AA51" s="53" t="n">
        <f aca="false">G51*Z51</f>
        <v>6587.4</v>
      </c>
    </row>
    <row r="52" customFormat="false" ht="15.75" hidden="false" customHeight="true" outlineLevel="0" collapsed="false">
      <c r="A52" s="32" t="n">
        <v>364111</v>
      </c>
      <c r="B52" s="33" t="s">
        <v>90</v>
      </c>
      <c r="C52" s="33"/>
      <c r="D52" s="34" t="s">
        <v>128</v>
      </c>
      <c r="E52" s="35" t="s">
        <v>28</v>
      </c>
      <c r="F52" s="36" t="s">
        <v>129</v>
      </c>
      <c r="G52" s="37" t="n">
        <f aca="false">(H52+I52+J52)/3</f>
        <v>17.4766666666667</v>
      </c>
      <c r="H52" s="54" t="n">
        <v>20.24</v>
      </c>
      <c r="I52" s="55" t="n">
        <v>11.29</v>
      </c>
      <c r="J52" s="56" t="n">
        <v>20.9</v>
      </c>
      <c r="K52" s="41"/>
      <c r="L52" s="42"/>
      <c r="M52" s="43"/>
      <c r="N52" s="44"/>
      <c r="O52" s="41"/>
      <c r="P52" s="45" t="n">
        <v>10</v>
      </c>
      <c r="Q52" s="46" t="n">
        <v>10</v>
      </c>
      <c r="R52" s="47"/>
      <c r="S52" s="43"/>
      <c r="T52" s="48" t="n">
        <v>2</v>
      </c>
      <c r="U52" s="42" t="n">
        <v>10</v>
      </c>
      <c r="V52" s="49"/>
      <c r="W52" s="45"/>
      <c r="X52" s="50"/>
      <c r="Y52" s="51"/>
      <c r="Z52" s="52" t="n">
        <f aca="false">SUM(K52:Y52)</f>
        <v>32</v>
      </c>
      <c r="AA52" s="53" t="n">
        <f aca="false">G52*Z52</f>
        <v>559.253333333333</v>
      </c>
    </row>
    <row r="53" customFormat="false" ht="15.75" hidden="false" customHeight="true" outlineLevel="0" collapsed="false">
      <c r="A53" s="32" t="n">
        <v>95532</v>
      </c>
      <c r="B53" s="33" t="s">
        <v>38</v>
      </c>
      <c r="C53" s="33"/>
      <c r="D53" s="34" t="s">
        <v>130</v>
      </c>
      <c r="E53" s="35" t="s">
        <v>28</v>
      </c>
      <c r="F53" s="36" t="s">
        <v>131</v>
      </c>
      <c r="G53" s="37" t="n">
        <f aca="false">(H53+I53+J53)/3</f>
        <v>7.34333333333333</v>
      </c>
      <c r="H53" s="54" t="n">
        <v>7.9</v>
      </c>
      <c r="I53" s="55" t="n">
        <v>5.28</v>
      </c>
      <c r="J53" s="56" t="n">
        <v>8.85</v>
      </c>
      <c r="K53" s="41"/>
      <c r="L53" s="42"/>
      <c r="M53" s="43"/>
      <c r="N53" s="44"/>
      <c r="O53" s="41"/>
      <c r="P53" s="45" t="n">
        <v>30</v>
      </c>
      <c r="Q53" s="46" t="n">
        <v>40</v>
      </c>
      <c r="R53" s="47" t="n">
        <v>15</v>
      </c>
      <c r="S53" s="43"/>
      <c r="T53" s="48" t="n">
        <v>70</v>
      </c>
      <c r="U53" s="42" t="n">
        <v>50</v>
      </c>
      <c r="V53" s="49"/>
      <c r="W53" s="45"/>
      <c r="X53" s="50"/>
      <c r="Y53" s="51"/>
      <c r="Z53" s="52" t="n">
        <f aca="false">SUM(K53:Y53)</f>
        <v>205</v>
      </c>
      <c r="AA53" s="53" t="n">
        <f aca="false">G53*Z53</f>
        <v>1505.38333333333</v>
      </c>
    </row>
    <row r="54" customFormat="false" ht="15.75" hidden="false" customHeight="true" outlineLevel="0" collapsed="false">
      <c r="A54" s="32" t="n">
        <v>95532</v>
      </c>
      <c r="B54" s="33" t="s">
        <v>38</v>
      </c>
      <c r="C54" s="33"/>
      <c r="D54" s="34" t="s">
        <v>132</v>
      </c>
      <c r="E54" s="61" t="s">
        <v>28</v>
      </c>
      <c r="F54" s="36" t="s">
        <v>133</v>
      </c>
      <c r="G54" s="37" t="n">
        <f aca="false">(H54+I54+J54)/3</f>
        <v>12.7366666666667</v>
      </c>
      <c r="H54" s="54" t="n">
        <v>14.29</v>
      </c>
      <c r="I54" s="55" t="n">
        <v>10</v>
      </c>
      <c r="J54" s="56" t="n">
        <v>13.92</v>
      </c>
      <c r="K54" s="41"/>
      <c r="L54" s="42"/>
      <c r="M54" s="43"/>
      <c r="N54" s="44"/>
      <c r="O54" s="41"/>
      <c r="P54" s="45" t="n">
        <v>50</v>
      </c>
      <c r="Q54" s="46" t="n">
        <v>30</v>
      </c>
      <c r="R54" s="47"/>
      <c r="S54" s="43"/>
      <c r="T54" s="48" t="n">
        <v>50</v>
      </c>
      <c r="U54" s="42" t="n">
        <v>50</v>
      </c>
      <c r="V54" s="49" t="n">
        <v>30</v>
      </c>
      <c r="W54" s="45"/>
      <c r="X54" s="50"/>
      <c r="Y54" s="51"/>
      <c r="Z54" s="52" t="n">
        <f aca="false">SUM(K54:Y54)</f>
        <v>210</v>
      </c>
      <c r="AA54" s="53" t="n">
        <f aca="false">G54*Z54</f>
        <v>2674.7</v>
      </c>
    </row>
    <row r="55" customFormat="false" ht="15.75" hidden="false" customHeight="true" outlineLevel="0" collapsed="false">
      <c r="A55" s="32" t="n">
        <v>95532</v>
      </c>
      <c r="B55" s="33" t="s">
        <v>38</v>
      </c>
      <c r="C55" s="33"/>
      <c r="D55" s="34" t="s">
        <v>134</v>
      </c>
      <c r="E55" s="35" t="s">
        <v>28</v>
      </c>
      <c r="F55" s="36" t="s">
        <v>135</v>
      </c>
      <c r="G55" s="37" t="n">
        <f aca="false">(H55+I55+J55)/3</f>
        <v>28.9633333333333</v>
      </c>
      <c r="H55" s="54" t="n">
        <v>26.99</v>
      </c>
      <c r="I55" s="55" t="n">
        <v>33.9</v>
      </c>
      <c r="J55" s="56" t="n">
        <v>26</v>
      </c>
      <c r="K55" s="41"/>
      <c r="L55" s="42"/>
      <c r="M55" s="43"/>
      <c r="N55" s="44"/>
      <c r="O55" s="41"/>
      <c r="P55" s="45" t="n">
        <v>50</v>
      </c>
      <c r="Q55" s="46" t="n">
        <v>40</v>
      </c>
      <c r="R55" s="47" t="n">
        <v>20</v>
      </c>
      <c r="S55" s="43"/>
      <c r="T55" s="48" t="n">
        <v>50</v>
      </c>
      <c r="U55" s="42" t="n">
        <v>50</v>
      </c>
      <c r="V55" s="49" t="n">
        <v>30</v>
      </c>
      <c r="W55" s="45"/>
      <c r="X55" s="50"/>
      <c r="Y55" s="51"/>
      <c r="Z55" s="52" t="n">
        <f aca="false">SUM(K55:Y55)</f>
        <v>240</v>
      </c>
      <c r="AA55" s="53" t="n">
        <f aca="false">G55*Z55</f>
        <v>6951.2</v>
      </c>
    </row>
    <row r="56" customFormat="false" ht="15.75" hidden="false" customHeight="true" outlineLevel="0" collapsed="false">
      <c r="A56" s="32" t="n">
        <v>95532</v>
      </c>
      <c r="B56" s="33" t="s">
        <v>38</v>
      </c>
      <c r="C56" s="33"/>
      <c r="D56" s="34" t="s">
        <v>136</v>
      </c>
      <c r="E56" s="35" t="s">
        <v>28</v>
      </c>
      <c r="F56" s="36" t="s">
        <v>137</v>
      </c>
      <c r="G56" s="37" t="n">
        <f aca="false">(H56+I56+J56)/3</f>
        <v>37.9333333333333</v>
      </c>
      <c r="H56" s="54" t="n">
        <v>40.9</v>
      </c>
      <c r="I56" s="55" t="n">
        <v>39</v>
      </c>
      <c r="J56" s="56" t="n">
        <v>33.9</v>
      </c>
      <c r="K56" s="41"/>
      <c r="L56" s="42"/>
      <c r="M56" s="43"/>
      <c r="N56" s="44"/>
      <c r="O56" s="41"/>
      <c r="P56" s="45" t="n">
        <v>50</v>
      </c>
      <c r="Q56" s="46" t="n">
        <v>44</v>
      </c>
      <c r="R56" s="47" t="n">
        <v>20</v>
      </c>
      <c r="S56" s="43"/>
      <c r="T56" s="48" t="n">
        <v>30</v>
      </c>
      <c r="U56" s="42" t="n">
        <v>50</v>
      </c>
      <c r="V56" s="49" t="n">
        <v>50</v>
      </c>
      <c r="W56" s="45"/>
      <c r="X56" s="50"/>
      <c r="Y56" s="51"/>
      <c r="Z56" s="52" t="n">
        <f aca="false">SUM(K56:Y56)</f>
        <v>244</v>
      </c>
      <c r="AA56" s="53" t="n">
        <f aca="false">G56*Z56</f>
        <v>9255.73333333333</v>
      </c>
    </row>
    <row r="57" customFormat="false" ht="15.75" hidden="false" customHeight="true" outlineLevel="0" collapsed="false">
      <c r="A57" s="32" t="n">
        <v>1082</v>
      </c>
      <c r="B57" s="33" t="s">
        <v>138</v>
      </c>
      <c r="C57" s="33"/>
      <c r="D57" s="34" t="s">
        <v>139</v>
      </c>
      <c r="E57" s="35" t="s">
        <v>28</v>
      </c>
      <c r="F57" s="36" t="s">
        <v>140</v>
      </c>
      <c r="G57" s="37" t="n">
        <f aca="false">(H57+I57+J57)/3</f>
        <v>472.51</v>
      </c>
      <c r="H57" s="54" t="n">
        <v>295</v>
      </c>
      <c r="I57" s="55" t="n">
        <v>538.77</v>
      </c>
      <c r="J57" s="56" t="n">
        <v>583.76</v>
      </c>
      <c r="K57" s="41"/>
      <c r="L57" s="42"/>
      <c r="M57" s="43"/>
      <c r="N57" s="44"/>
      <c r="O57" s="41"/>
      <c r="P57" s="45" t="n">
        <v>15</v>
      </c>
      <c r="Q57" s="46"/>
      <c r="R57" s="47"/>
      <c r="S57" s="43"/>
      <c r="T57" s="48" t="n">
        <v>10</v>
      </c>
      <c r="U57" s="42"/>
      <c r="V57" s="49"/>
      <c r="W57" s="45"/>
      <c r="X57" s="50" t="n">
        <v>20</v>
      </c>
      <c r="Y57" s="51"/>
      <c r="Z57" s="52" t="n">
        <f aca="false">SUM(K57:Y57)</f>
        <v>45</v>
      </c>
      <c r="AA57" s="53" t="n">
        <f aca="false">G57*Z57</f>
        <v>21262.95</v>
      </c>
    </row>
    <row r="58" customFormat="false" ht="15.75" hidden="false" customHeight="true" outlineLevel="0" collapsed="false">
      <c r="A58" s="32" t="n">
        <v>341991</v>
      </c>
      <c r="B58" s="33" t="s">
        <v>38</v>
      </c>
      <c r="C58" s="33"/>
      <c r="D58" s="34" t="s">
        <v>141</v>
      </c>
      <c r="E58" s="35" t="s">
        <v>28</v>
      </c>
      <c r="F58" s="36" t="s">
        <v>142</v>
      </c>
      <c r="G58" s="37" t="n">
        <f aca="false">(H58+I58+J58)/3</f>
        <v>58.7333333333333</v>
      </c>
      <c r="H58" s="54" t="n">
        <v>65.9</v>
      </c>
      <c r="I58" s="55" t="n">
        <v>58.4</v>
      </c>
      <c r="J58" s="56" t="n">
        <v>51.9</v>
      </c>
      <c r="K58" s="41"/>
      <c r="L58" s="42"/>
      <c r="M58" s="43"/>
      <c r="N58" s="44"/>
      <c r="O58" s="41"/>
      <c r="P58" s="45"/>
      <c r="Q58" s="46"/>
      <c r="R58" s="47"/>
      <c r="S58" s="43"/>
      <c r="T58" s="48" t="n">
        <v>5</v>
      </c>
      <c r="U58" s="42"/>
      <c r="V58" s="49" t="n">
        <v>8</v>
      </c>
      <c r="W58" s="45"/>
      <c r="X58" s="50"/>
      <c r="Y58" s="51"/>
      <c r="Z58" s="52" t="n">
        <f aca="false">SUM(K58:Y58)</f>
        <v>13</v>
      </c>
      <c r="AA58" s="53" t="n">
        <f aca="false">G58*Z58</f>
        <v>763.533333333333</v>
      </c>
    </row>
    <row r="59" customFormat="false" ht="15.75" hidden="false" customHeight="true" outlineLevel="0" collapsed="false">
      <c r="A59" s="32" t="n">
        <v>441519</v>
      </c>
      <c r="B59" s="33" t="s">
        <v>38</v>
      </c>
      <c r="C59" s="33"/>
      <c r="D59" s="34" t="s">
        <v>143</v>
      </c>
      <c r="E59" s="35" t="s">
        <v>28</v>
      </c>
      <c r="F59" s="36" t="s">
        <v>144</v>
      </c>
      <c r="G59" s="37" t="n">
        <f aca="false">(H59+I59+J59)/3</f>
        <v>24.54</v>
      </c>
      <c r="H59" s="54" t="n">
        <v>13.5</v>
      </c>
      <c r="I59" s="55" t="n">
        <v>26.9</v>
      </c>
      <c r="J59" s="56" t="n">
        <v>33.22</v>
      </c>
      <c r="K59" s="41"/>
      <c r="L59" s="42"/>
      <c r="M59" s="43"/>
      <c r="N59" s="44" t="n">
        <v>15</v>
      </c>
      <c r="O59" s="41"/>
      <c r="P59" s="45" t="n">
        <v>100</v>
      </c>
      <c r="Q59" s="46" t="n">
        <v>30</v>
      </c>
      <c r="R59" s="47" t="n">
        <v>40</v>
      </c>
      <c r="S59" s="43"/>
      <c r="T59" s="48" t="n">
        <v>40</v>
      </c>
      <c r="U59" s="42" t="n">
        <v>100</v>
      </c>
      <c r="V59" s="49" t="n">
        <v>20</v>
      </c>
      <c r="W59" s="45"/>
      <c r="X59" s="50" t="n">
        <v>15</v>
      </c>
      <c r="Y59" s="51"/>
      <c r="Z59" s="52" t="n">
        <f aca="false">SUM(K59:Y59)</f>
        <v>360</v>
      </c>
      <c r="AA59" s="53" t="n">
        <f aca="false">G59*Z59</f>
        <v>8834.4</v>
      </c>
    </row>
    <row r="60" customFormat="false" ht="15.75" hidden="false" customHeight="true" outlineLevel="0" collapsed="false">
      <c r="A60" s="32" t="n">
        <v>16365</v>
      </c>
      <c r="B60" s="33" t="s">
        <v>38</v>
      </c>
      <c r="C60" s="33"/>
      <c r="D60" s="34" t="s">
        <v>145</v>
      </c>
      <c r="E60" s="35" t="s">
        <v>116</v>
      </c>
      <c r="F60" s="36" t="s">
        <v>146</v>
      </c>
      <c r="G60" s="37" t="n">
        <f aca="false">(H60+I60+J60)/3</f>
        <v>151.336666666667</v>
      </c>
      <c r="H60" s="54" t="n">
        <v>113</v>
      </c>
      <c r="I60" s="55" t="n">
        <v>138.26</v>
      </c>
      <c r="J60" s="56" t="n">
        <v>202.75</v>
      </c>
      <c r="K60" s="41"/>
      <c r="L60" s="42"/>
      <c r="M60" s="43" t="n">
        <v>30</v>
      </c>
      <c r="N60" s="44"/>
      <c r="O60" s="41"/>
      <c r="P60" s="45" t="n">
        <v>300</v>
      </c>
      <c r="Q60" s="46" t="n">
        <v>80</v>
      </c>
      <c r="R60" s="47"/>
      <c r="S60" s="43"/>
      <c r="T60" s="48" t="n">
        <v>30</v>
      </c>
      <c r="U60" s="42" t="n">
        <v>50</v>
      </c>
      <c r="V60" s="49" t="n">
        <v>70</v>
      </c>
      <c r="W60" s="45" t="n">
        <v>5</v>
      </c>
      <c r="X60" s="50"/>
      <c r="Y60" s="51"/>
      <c r="Z60" s="52" t="n">
        <f aca="false">SUM(K60:Y60)</f>
        <v>565</v>
      </c>
      <c r="AA60" s="53" t="n">
        <f aca="false">G60*Z60</f>
        <v>85505.2166666667</v>
      </c>
    </row>
    <row r="61" customFormat="false" ht="15.75" hidden="false" customHeight="true" outlineLevel="0" collapsed="false">
      <c r="A61" s="32" t="n">
        <v>16365</v>
      </c>
      <c r="B61" s="33" t="s">
        <v>38</v>
      </c>
      <c r="C61" s="33"/>
      <c r="D61" s="34" t="s">
        <v>147</v>
      </c>
      <c r="E61" s="35" t="s">
        <v>116</v>
      </c>
      <c r="F61" s="36" t="s">
        <v>148</v>
      </c>
      <c r="G61" s="37" t="n">
        <f aca="false">(H61+I61+J61)/3</f>
        <v>103.36</v>
      </c>
      <c r="H61" s="54" t="n">
        <v>85.88</v>
      </c>
      <c r="I61" s="55" t="n">
        <v>112.1</v>
      </c>
      <c r="J61" s="56" t="n">
        <v>112.1</v>
      </c>
      <c r="K61" s="41"/>
      <c r="L61" s="42"/>
      <c r="M61" s="43" t="n">
        <v>8</v>
      </c>
      <c r="N61" s="44"/>
      <c r="O61" s="41"/>
      <c r="P61" s="45" t="n">
        <v>50</v>
      </c>
      <c r="Q61" s="46" t="n">
        <v>120</v>
      </c>
      <c r="R61" s="47"/>
      <c r="S61" s="43"/>
      <c r="T61" s="48" t="n">
        <v>60</v>
      </c>
      <c r="U61" s="42"/>
      <c r="V61" s="49"/>
      <c r="W61" s="45" t="n">
        <v>5</v>
      </c>
      <c r="X61" s="50"/>
      <c r="Y61" s="51"/>
      <c r="Z61" s="52" t="n">
        <f aca="false">SUM(K61:Y61)</f>
        <v>243</v>
      </c>
      <c r="AA61" s="53" t="n">
        <f aca="false">G61*Z61</f>
        <v>25116.48</v>
      </c>
    </row>
    <row r="62" customFormat="false" ht="15.75" hidden="false" customHeight="true" outlineLevel="0" collapsed="false">
      <c r="A62" s="32" t="n">
        <v>16365</v>
      </c>
      <c r="B62" s="33" t="s">
        <v>38</v>
      </c>
      <c r="C62" s="33"/>
      <c r="D62" s="34" t="s">
        <v>149</v>
      </c>
      <c r="E62" s="35" t="s">
        <v>116</v>
      </c>
      <c r="F62" s="36" t="s">
        <v>150</v>
      </c>
      <c r="G62" s="37" t="n">
        <f aca="false">(H62+I62+J62)</f>
        <v>157.75</v>
      </c>
      <c r="H62" s="54" t="n">
        <v>157.75</v>
      </c>
      <c r="I62" s="60"/>
      <c r="J62" s="60"/>
      <c r="K62" s="41"/>
      <c r="L62" s="42" t="n">
        <v>10</v>
      </c>
      <c r="M62" s="43" t="n">
        <v>8</v>
      </c>
      <c r="N62" s="44"/>
      <c r="O62" s="41"/>
      <c r="P62" s="45" t="n">
        <v>50</v>
      </c>
      <c r="Q62" s="46" t="n">
        <v>152</v>
      </c>
      <c r="R62" s="47" t="n">
        <v>10</v>
      </c>
      <c r="S62" s="43"/>
      <c r="T62" s="48" t="n">
        <v>60</v>
      </c>
      <c r="U62" s="42" t="n">
        <v>200</v>
      </c>
      <c r="V62" s="49" t="n">
        <v>10</v>
      </c>
      <c r="W62" s="45" t="n">
        <v>5</v>
      </c>
      <c r="X62" s="50"/>
      <c r="Y62" s="51"/>
      <c r="Z62" s="52" t="n">
        <f aca="false">SUM(K62:Y62)</f>
        <v>505</v>
      </c>
      <c r="AA62" s="53" t="n">
        <f aca="false">G62*Z62</f>
        <v>79663.75</v>
      </c>
    </row>
    <row r="63" customFormat="false" ht="15.75" hidden="false" customHeight="true" outlineLevel="0" collapsed="false">
      <c r="A63" s="32" t="n">
        <v>16365</v>
      </c>
      <c r="B63" s="33" t="s">
        <v>38</v>
      </c>
      <c r="C63" s="33"/>
      <c r="D63" s="34" t="s">
        <v>151</v>
      </c>
      <c r="E63" s="35" t="s">
        <v>116</v>
      </c>
      <c r="F63" s="36" t="s">
        <v>152</v>
      </c>
      <c r="G63" s="37" t="n">
        <f aca="false">(H63+I63+J63)/3</f>
        <v>101.886666666667</v>
      </c>
      <c r="H63" s="54" t="n">
        <v>93</v>
      </c>
      <c r="I63" s="55" t="n">
        <v>105.99</v>
      </c>
      <c r="J63" s="56" t="n">
        <v>106.67</v>
      </c>
      <c r="K63" s="41"/>
      <c r="L63" s="42" t="n">
        <v>200</v>
      </c>
      <c r="M63" s="43"/>
      <c r="N63" s="44"/>
      <c r="O63" s="41"/>
      <c r="P63" s="45" t="n">
        <v>50</v>
      </c>
      <c r="Q63" s="46" t="n">
        <v>75</v>
      </c>
      <c r="R63" s="47"/>
      <c r="S63" s="43"/>
      <c r="T63" s="48" t="n">
        <v>60</v>
      </c>
      <c r="U63" s="42" t="n">
        <v>100</v>
      </c>
      <c r="V63" s="49"/>
      <c r="W63" s="45" t="n">
        <v>5</v>
      </c>
      <c r="X63" s="50"/>
      <c r="Y63" s="51"/>
      <c r="Z63" s="52" t="n">
        <f aca="false">SUM(K63:Y63)</f>
        <v>490</v>
      </c>
      <c r="AA63" s="53" t="n">
        <f aca="false">G63*Z63</f>
        <v>49924.4666666667</v>
      </c>
    </row>
    <row r="64" customFormat="false" ht="15.75" hidden="false" customHeight="true" outlineLevel="0" collapsed="false">
      <c r="A64" s="32" t="n">
        <v>16365</v>
      </c>
      <c r="B64" s="33" t="s">
        <v>38</v>
      </c>
      <c r="C64" s="33"/>
      <c r="D64" s="34" t="s">
        <v>153</v>
      </c>
      <c r="E64" s="35" t="s">
        <v>116</v>
      </c>
      <c r="F64" s="36" t="s">
        <v>154</v>
      </c>
      <c r="G64" s="37" t="n">
        <f aca="false">(H64+I64+J64)</f>
        <v>84.12</v>
      </c>
      <c r="H64" s="54" t="n">
        <v>84.12</v>
      </c>
      <c r="I64" s="60"/>
      <c r="J64" s="60"/>
      <c r="K64" s="41"/>
      <c r="L64" s="42"/>
      <c r="M64" s="43"/>
      <c r="N64" s="44"/>
      <c r="O64" s="41"/>
      <c r="P64" s="45" t="n">
        <v>50</v>
      </c>
      <c r="Q64" s="46" t="n">
        <v>230</v>
      </c>
      <c r="R64" s="47"/>
      <c r="S64" s="43"/>
      <c r="T64" s="48" t="n">
        <v>60</v>
      </c>
      <c r="U64" s="42" t="n">
        <v>50</v>
      </c>
      <c r="V64" s="49" t="n">
        <v>100</v>
      </c>
      <c r="W64" s="45" t="n">
        <v>5</v>
      </c>
      <c r="X64" s="50"/>
      <c r="Y64" s="51"/>
      <c r="Z64" s="52" t="n">
        <f aca="false">SUM(K64:Y64)</f>
        <v>495</v>
      </c>
      <c r="AA64" s="53" t="n">
        <f aca="false">G64*Z64</f>
        <v>41639.4</v>
      </c>
    </row>
    <row r="65" customFormat="false" ht="15.75" hidden="false" customHeight="true" outlineLevel="0" collapsed="false">
      <c r="A65" s="32" t="n">
        <v>16365</v>
      </c>
      <c r="B65" s="33" t="s">
        <v>38</v>
      </c>
      <c r="C65" s="33"/>
      <c r="D65" s="34" t="s">
        <v>155</v>
      </c>
      <c r="E65" s="61" t="s">
        <v>116</v>
      </c>
      <c r="F65" s="36" t="s">
        <v>156</v>
      </c>
      <c r="G65" s="37" t="n">
        <f aca="false">(H65+I65+J65)/3</f>
        <v>129.36</v>
      </c>
      <c r="H65" s="54" t="n">
        <v>99.99</v>
      </c>
      <c r="I65" s="55" t="n">
        <v>110.1</v>
      </c>
      <c r="J65" s="56" t="n">
        <v>177.99</v>
      </c>
      <c r="K65" s="41"/>
      <c r="L65" s="42"/>
      <c r="M65" s="43" t="n">
        <v>8</v>
      </c>
      <c r="N65" s="44"/>
      <c r="O65" s="41"/>
      <c r="P65" s="45" t="n">
        <v>20</v>
      </c>
      <c r="Q65" s="46" t="n">
        <v>210</v>
      </c>
      <c r="R65" s="47"/>
      <c r="S65" s="43"/>
      <c r="T65" s="48" t="n">
        <v>60</v>
      </c>
      <c r="U65" s="42"/>
      <c r="V65" s="49"/>
      <c r="W65" s="45" t="n">
        <v>5</v>
      </c>
      <c r="X65" s="50"/>
      <c r="Y65" s="51"/>
      <c r="Z65" s="52" t="n">
        <f aca="false">SUM(K65:Y65)</f>
        <v>303</v>
      </c>
      <c r="AA65" s="53" t="n">
        <f aca="false">G65*Z65</f>
        <v>39196.08</v>
      </c>
    </row>
    <row r="66" customFormat="false" ht="15.75" hidden="false" customHeight="true" outlineLevel="0" collapsed="false">
      <c r="A66" s="32" t="n">
        <v>90743</v>
      </c>
      <c r="B66" s="33" t="s">
        <v>90</v>
      </c>
      <c r="C66" s="33"/>
      <c r="D66" s="34" t="s">
        <v>157</v>
      </c>
      <c r="E66" s="35" t="s">
        <v>28</v>
      </c>
      <c r="F66" s="36" t="s">
        <v>158</v>
      </c>
      <c r="G66" s="37" t="n">
        <f aca="false">(H66+I66+J66)/3</f>
        <v>5.53</v>
      </c>
      <c r="H66" s="54" t="n">
        <v>4.9</v>
      </c>
      <c r="I66" s="55" t="n">
        <v>4.9</v>
      </c>
      <c r="J66" s="56" t="n">
        <v>6.79</v>
      </c>
      <c r="K66" s="41"/>
      <c r="L66" s="42"/>
      <c r="M66" s="43"/>
      <c r="N66" s="44"/>
      <c r="O66" s="41"/>
      <c r="P66" s="45" t="n">
        <v>20</v>
      </c>
      <c r="Q66" s="46" t="n">
        <v>30</v>
      </c>
      <c r="R66" s="47"/>
      <c r="S66" s="43" t="n">
        <v>5</v>
      </c>
      <c r="T66" s="48" t="n">
        <v>5</v>
      </c>
      <c r="U66" s="42" t="n">
        <v>20</v>
      </c>
      <c r="V66" s="49" t="n">
        <v>10</v>
      </c>
      <c r="W66" s="45"/>
      <c r="X66" s="50"/>
      <c r="Y66" s="51"/>
      <c r="Z66" s="52" t="n">
        <f aca="false">SUM(K66:Y66)</f>
        <v>90</v>
      </c>
      <c r="AA66" s="53" t="n">
        <f aca="false">G66*Z66</f>
        <v>497.7</v>
      </c>
    </row>
    <row r="67" customFormat="false" ht="15.75" hidden="false" customHeight="true" outlineLevel="0" collapsed="false">
      <c r="A67" s="32" t="n">
        <v>90743</v>
      </c>
      <c r="B67" s="33" t="s">
        <v>90</v>
      </c>
      <c r="C67" s="33"/>
      <c r="D67" s="34" t="s">
        <v>159</v>
      </c>
      <c r="E67" s="35" t="s">
        <v>28</v>
      </c>
      <c r="F67" s="36" t="s">
        <v>160</v>
      </c>
      <c r="G67" s="37" t="n">
        <f aca="false">(H67+I67+J67)/3</f>
        <v>8.23666666666667</v>
      </c>
      <c r="H67" s="54" t="n">
        <v>5.9</v>
      </c>
      <c r="I67" s="55" t="n">
        <v>4.01</v>
      </c>
      <c r="J67" s="56" t="n">
        <v>14.8</v>
      </c>
      <c r="K67" s="41"/>
      <c r="L67" s="42"/>
      <c r="M67" s="43"/>
      <c r="N67" s="44"/>
      <c r="O67" s="41"/>
      <c r="P67" s="45" t="n">
        <v>20</v>
      </c>
      <c r="Q67" s="46" t="n">
        <v>30</v>
      </c>
      <c r="R67" s="47"/>
      <c r="S67" s="43"/>
      <c r="T67" s="48" t="n">
        <v>5</v>
      </c>
      <c r="U67" s="42" t="n">
        <v>20</v>
      </c>
      <c r="V67" s="49" t="n">
        <v>10</v>
      </c>
      <c r="W67" s="45"/>
      <c r="X67" s="50"/>
      <c r="Y67" s="51"/>
      <c r="Z67" s="52" t="n">
        <f aca="false">SUM(K67:Y67)</f>
        <v>85</v>
      </c>
      <c r="AA67" s="53" t="n">
        <f aca="false">G67*Z67</f>
        <v>700.116666666667</v>
      </c>
    </row>
    <row r="68" customFormat="false" ht="15.75" hidden="false" customHeight="true" outlineLevel="0" collapsed="false">
      <c r="A68" s="32" t="n">
        <v>90743</v>
      </c>
      <c r="B68" s="33" t="s">
        <v>90</v>
      </c>
      <c r="C68" s="33"/>
      <c r="D68" s="34" t="s">
        <v>161</v>
      </c>
      <c r="E68" s="35" t="s">
        <v>28</v>
      </c>
      <c r="F68" s="36" t="s">
        <v>162</v>
      </c>
      <c r="G68" s="37" t="n">
        <f aca="false">(H68+I68+J68)/3</f>
        <v>6.16</v>
      </c>
      <c r="H68" s="54" t="n">
        <v>6.68</v>
      </c>
      <c r="I68" s="55" t="n">
        <v>4.9</v>
      </c>
      <c r="J68" s="56" t="n">
        <v>6.9</v>
      </c>
      <c r="K68" s="41"/>
      <c r="L68" s="42"/>
      <c r="M68" s="43"/>
      <c r="N68" s="44"/>
      <c r="O68" s="41"/>
      <c r="P68" s="45" t="n">
        <v>20</v>
      </c>
      <c r="Q68" s="46" t="n">
        <v>30</v>
      </c>
      <c r="R68" s="47"/>
      <c r="S68" s="43"/>
      <c r="T68" s="48" t="n">
        <v>5</v>
      </c>
      <c r="U68" s="42" t="n">
        <v>20</v>
      </c>
      <c r="V68" s="49" t="n">
        <v>15</v>
      </c>
      <c r="W68" s="45"/>
      <c r="X68" s="50"/>
      <c r="Y68" s="51"/>
      <c r="Z68" s="52" t="n">
        <f aca="false">SUM(K68:Y68)</f>
        <v>90</v>
      </c>
      <c r="AA68" s="53" t="n">
        <f aca="false">G68*Z68</f>
        <v>554.4</v>
      </c>
    </row>
    <row r="69" customFormat="false" ht="15.75" hidden="false" customHeight="true" outlineLevel="0" collapsed="false">
      <c r="A69" s="32" t="n">
        <v>90743</v>
      </c>
      <c r="B69" s="33" t="s">
        <v>90</v>
      </c>
      <c r="C69" s="33"/>
      <c r="D69" s="34" t="s">
        <v>163</v>
      </c>
      <c r="E69" s="35" t="s">
        <v>28</v>
      </c>
      <c r="F69" s="36" t="s">
        <v>164</v>
      </c>
      <c r="G69" s="37" t="n">
        <f aca="false">(H69+I69+J69)/3</f>
        <v>12.51</v>
      </c>
      <c r="H69" s="54" t="n">
        <v>13.64</v>
      </c>
      <c r="I69" s="55" t="n">
        <v>8.9</v>
      </c>
      <c r="J69" s="56" t="n">
        <v>14.99</v>
      </c>
      <c r="K69" s="41"/>
      <c r="L69" s="42"/>
      <c r="M69" s="43"/>
      <c r="N69" s="44"/>
      <c r="O69" s="41"/>
      <c r="P69" s="45" t="n">
        <v>35</v>
      </c>
      <c r="Q69" s="46" t="n">
        <v>30</v>
      </c>
      <c r="R69" s="47" t="n">
        <v>10</v>
      </c>
      <c r="S69" s="43"/>
      <c r="T69" s="48" t="n">
        <v>5</v>
      </c>
      <c r="U69" s="42" t="n">
        <v>20</v>
      </c>
      <c r="V69" s="49" t="n">
        <v>12</v>
      </c>
      <c r="W69" s="45"/>
      <c r="X69" s="50"/>
      <c r="Y69" s="51"/>
      <c r="Z69" s="52" t="n">
        <f aca="false">SUM(K69:Y69)</f>
        <v>112</v>
      </c>
      <c r="AA69" s="53" t="n">
        <f aca="false">G69*Z69</f>
        <v>1401.12</v>
      </c>
    </row>
    <row r="70" customFormat="false" ht="15.75" hidden="false" customHeight="true" outlineLevel="0" collapsed="false">
      <c r="A70" s="32" t="n">
        <v>90743</v>
      </c>
      <c r="B70" s="33" t="s">
        <v>90</v>
      </c>
      <c r="C70" s="33"/>
      <c r="D70" s="34" t="s">
        <v>165</v>
      </c>
      <c r="E70" s="35" t="s">
        <v>28</v>
      </c>
      <c r="F70" s="36" t="s">
        <v>166</v>
      </c>
      <c r="G70" s="37" t="n">
        <f aca="false">(H70+I70+J70)/3</f>
        <v>18.85</v>
      </c>
      <c r="H70" s="54" t="n">
        <v>12.99</v>
      </c>
      <c r="I70" s="55" t="n">
        <v>13.81</v>
      </c>
      <c r="J70" s="56" t="n">
        <v>29.75</v>
      </c>
      <c r="K70" s="41"/>
      <c r="L70" s="42"/>
      <c r="M70" s="43"/>
      <c r="N70" s="44"/>
      <c r="O70" s="41"/>
      <c r="P70" s="45" t="n">
        <v>30</v>
      </c>
      <c r="Q70" s="46" t="n">
        <v>30</v>
      </c>
      <c r="R70" s="47" t="n">
        <v>10</v>
      </c>
      <c r="S70" s="43"/>
      <c r="T70" s="48" t="n">
        <v>5</v>
      </c>
      <c r="U70" s="42" t="n">
        <v>20</v>
      </c>
      <c r="V70" s="49" t="n">
        <v>11</v>
      </c>
      <c r="W70" s="45"/>
      <c r="X70" s="50"/>
      <c r="Y70" s="51"/>
      <c r="Z70" s="52" t="n">
        <f aca="false">SUM(K70:Y70)</f>
        <v>106</v>
      </c>
      <c r="AA70" s="53" t="n">
        <f aca="false">G70*Z70</f>
        <v>1998.1</v>
      </c>
    </row>
    <row r="71" customFormat="false" ht="15.75" hidden="false" customHeight="true" outlineLevel="0" collapsed="false">
      <c r="A71" s="32" t="n">
        <v>90743</v>
      </c>
      <c r="B71" s="33" t="s">
        <v>90</v>
      </c>
      <c r="C71" s="33"/>
      <c r="D71" s="34" t="s">
        <v>167</v>
      </c>
      <c r="E71" s="35" t="s">
        <v>28</v>
      </c>
      <c r="F71" s="36" t="s">
        <v>168</v>
      </c>
      <c r="G71" s="37" t="n">
        <f aca="false">(H71+I71+J71)/3</f>
        <v>13.2466666666667</v>
      </c>
      <c r="H71" s="54" t="n">
        <v>10.9</v>
      </c>
      <c r="I71" s="55" t="n">
        <v>17.75</v>
      </c>
      <c r="J71" s="56" t="n">
        <v>11.09</v>
      </c>
      <c r="K71" s="41"/>
      <c r="L71" s="42"/>
      <c r="M71" s="43"/>
      <c r="N71" s="44"/>
      <c r="O71" s="41"/>
      <c r="P71" s="45" t="n">
        <v>25</v>
      </c>
      <c r="Q71" s="46" t="n">
        <v>30</v>
      </c>
      <c r="R71" s="47"/>
      <c r="S71" s="43"/>
      <c r="T71" s="48" t="n">
        <v>5</v>
      </c>
      <c r="U71" s="42" t="n">
        <v>20</v>
      </c>
      <c r="V71" s="49" t="n">
        <v>11</v>
      </c>
      <c r="W71" s="45"/>
      <c r="X71" s="50"/>
      <c r="Y71" s="51"/>
      <c r="Z71" s="52" t="n">
        <f aca="false">SUM(K71:Y71)</f>
        <v>91</v>
      </c>
      <c r="AA71" s="53" t="n">
        <f aca="false">G71*Z71</f>
        <v>1205.44666666667</v>
      </c>
    </row>
    <row r="72" customFormat="false" ht="15.75" hidden="false" customHeight="true" outlineLevel="0" collapsed="false">
      <c r="A72" s="32" t="n">
        <v>90743</v>
      </c>
      <c r="B72" s="33" t="s">
        <v>90</v>
      </c>
      <c r="C72" s="33"/>
      <c r="D72" s="34" t="s">
        <v>169</v>
      </c>
      <c r="E72" s="35" t="s">
        <v>28</v>
      </c>
      <c r="F72" s="36" t="s">
        <v>170</v>
      </c>
      <c r="G72" s="37" t="n">
        <f aca="false">(H72+I72+J72)/3</f>
        <v>8.77333333333333</v>
      </c>
      <c r="H72" s="54" t="n">
        <v>12.52</v>
      </c>
      <c r="I72" s="55" t="n">
        <v>7.9</v>
      </c>
      <c r="J72" s="56" t="n">
        <v>5.9</v>
      </c>
      <c r="K72" s="41"/>
      <c r="L72" s="42"/>
      <c r="M72" s="43"/>
      <c r="N72" s="44"/>
      <c r="O72" s="41"/>
      <c r="P72" s="45"/>
      <c r="Q72" s="46" t="n">
        <v>10</v>
      </c>
      <c r="R72" s="47"/>
      <c r="S72" s="43"/>
      <c r="T72" s="48"/>
      <c r="U72" s="42" t="n">
        <v>20</v>
      </c>
      <c r="V72" s="49" t="n">
        <v>10</v>
      </c>
      <c r="W72" s="45"/>
      <c r="X72" s="50"/>
      <c r="Y72" s="51"/>
      <c r="Z72" s="52" t="n">
        <f aca="false">SUM(K72:Y72)</f>
        <v>40</v>
      </c>
      <c r="AA72" s="53" t="n">
        <f aca="false">G72*Z72</f>
        <v>350.933333333333</v>
      </c>
    </row>
    <row r="73" customFormat="false" ht="15.75" hidden="false" customHeight="true" outlineLevel="0" collapsed="false">
      <c r="A73" s="32" t="n">
        <v>90743</v>
      </c>
      <c r="B73" s="33" t="s">
        <v>90</v>
      </c>
      <c r="C73" s="33"/>
      <c r="D73" s="34" t="s">
        <v>171</v>
      </c>
      <c r="E73" s="35" t="s">
        <v>28</v>
      </c>
      <c r="F73" s="36" t="s">
        <v>172</v>
      </c>
      <c r="G73" s="37" t="n">
        <f aca="false">(H73+I73+J73)/3</f>
        <v>6.39666666666667</v>
      </c>
      <c r="H73" s="54" t="n">
        <v>7.5</v>
      </c>
      <c r="I73" s="55" t="n">
        <v>5.47</v>
      </c>
      <c r="J73" s="56" t="n">
        <v>6.22</v>
      </c>
      <c r="K73" s="41"/>
      <c r="L73" s="42"/>
      <c r="M73" s="43"/>
      <c r="N73" s="44"/>
      <c r="O73" s="41"/>
      <c r="P73" s="45"/>
      <c r="Q73" s="46"/>
      <c r="R73" s="47"/>
      <c r="S73" s="43"/>
      <c r="T73" s="48"/>
      <c r="U73" s="42" t="n">
        <v>20</v>
      </c>
      <c r="V73" s="49" t="n">
        <v>10</v>
      </c>
      <c r="W73" s="45"/>
      <c r="X73" s="50"/>
      <c r="Y73" s="51"/>
      <c r="Z73" s="52" t="n">
        <f aca="false">SUM(K73:Y73)</f>
        <v>30</v>
      </c>
      <c r="AA73" s="53" t="n">
        <f aca="false">G73*Z73</f>
        <v>191.9</v>
      </c>
    </row>
    <row r="74" customFormat="false" ht="15.75" hidden="false" customHeight="true" outlineLevel="0" collapsed="false">
      <c r="A74" s="32" t="n">
        <v>90743</v>
      </c>
      <c r="B74" s="33" t="s">
        <v>90</v>
      </c>
      <c r="C74" s="33"/>
      <c r="D74" s="34" t="s">
        <v>173</v>
      </c>
      <c r="E74" s="35" t="s">
        <v>28</v>
      </c>
      <c r="F74" s="36" t="s">
        <v>174</v>
      </c>
      <c r="G74" s="37" t="n">
        <f aca="false">(H74+I74+J74)/3</f>
        <v>9.32</v>
      </c>
      <c r="H74" s="54" t="n">
        <v>11.2</v>
      </c>
      <c r="I74" s="55" t="n">
        <v>8.41</v>
      </c>
      <c r="J74" s="56" t="n">
        <v>8.35</v>
      </c>
      <c r="K74" s="41"/>
      <c r="L74" s="42"/>
      <c r="M74" s="43"/>
      <c r="N74" s="44"/>
      <c r="O74" s="41"/>
      <c r="P74" s="45"/>
      <c r="Q74" s="46"/>
      <c r="R74" s="47"/>
      <c r="S74" s="43"/>
      <c r="T74" s="48"/>
      <c r="U74" s="42" t="n">
        <v>20</v>
      </c>
      <c r="V74" s="49" t="n">
        <v>10</v>
      </c>
      <c r="W74" s="45"/>
      <c r="X74" s="50"/>
      <c r="Y74" s="51"/>
      <c r="Z74" s="52" t="n">
        <f aca="false">SUM(K74:Y74)</f>
        <v>30</v>
      </c>
      <c r="AA74" s="53" t="n">
        <f aca="false">G74*Z74</f>
        <v>279.6</v>
      </c>
    </row>
    <row r="75" customFormat="false" ht="15.75" hidden="false" customHeight="true" outlineLevel="0" collapsed="false">
      <c r="A75" s="32" t="n">
        <v>454296</v>
      </c>
      <c r="B75" s="33" t="s">
        <v>90</v>
      </c>
      <c r="C75" s="33"/>
      <c r="D75" s="34" t="s">
        <v>175</v>
      </c>
      <c r="E75" s="35" t="s">
        <v>28</v>
      </c>
      <c r="F75" s="36" t="s">
        <v>176</v>
      </c>
      <c r="G75" s="37" t="n">
        <f aca="false">(H75+I75+J75)/3</f>
        <v>7.50666666666667</v>
      </c>
      <c r="H75" s="54" t="n">
        <v>12.5</v>
      </c>
      <c r="I75" s="55" t="n">
        <v>5.53</v>
      </c>
      <c r="J75" s="56" t="n">
        <v>4.49</v>
      </c>
      <c r="K75" s="41"/>
      <c r="L75" s="42"/>
      <c r="M75" s="43"/>
      <c r="N75" s="44"/>
      <c r="O75" s="41"/>
      <c r="P75" s="45" t="n">
        <v>20</v>
      </c>
      <c r="Q75" s="46" t="n">
        <v>37</v>
      </c>
      <c r="R75" s="47"/>
      <c r="S75" s="43"/>
      <c r="T75" s="48"/>
      <c r="U75" s="42" t="n">
        <v>20</v>
      </c>
      <c r="V75" s="49" t="n">
        <v>11</v>
      </c>
      <c r="W75" s="45"/>
      <c r="X75" s="50"/>
      <c r="Y75" s="51"/>
      <c r="Z75" s="52" t="n">
        <f aca="false">SUM(K75:Y75)</f>
        <v>88</v>
      </c>
      <c r="AA75" s="53" t="n">
        <f aca="false">G75*Z75</f>
        <v>660.586666666667</v>
      </c>
    </row>
    <row r="76" customFormat="false" ht="15.75" hidden="false" customHeight="true" outlineLevel="0" collapsed="false">
      <c r="A76" s="32" t="n">
        <v>242967</v>
      </c>
      <c r="B76" s="33" t="s">
        <v>90</v>
      </c>
      <c r="C76" s="33"/>
      <c r="D76" s="34" t="s">
        <v>177</v>
      </c>
      <c r="E76" s="35" t="s">
        <v>28</v>
      </c>
      <c r="F76" s="36" t="s">
        <v>178</v>
      </c>
      <c r="G76" s="37" t="n">
        <f aca="false">(H76+I76+J76)/3</f>
        <v>8.12666666666667</v>
      </c>
      <c r="H76" s="54" t="n">
        <v>7.9</v>
      </c>
      <c r="I76" s="55" t="n">
        <v>11.49</v>
      </c>
      <c r="J76" s="56" t="n">
        <v>4.99</v>
      </c>
      <c r="K76" s="41"/>
      <c r="L76" s="42"/>
      <c r="M76" s="43"/>
      <c r="N76" s="44"/>
      <c r="O76" s="41"/>
      <c r="P76" s="45" t="n">
        <v>20</v>
      </c>
      <c r="Q76" s="46" t="n">
        <v>33</v>
      </c>
      <c r="R76" s="47"/>
      <c r="S76" s="43"/>
      <c r="T76" s="48"/>
      <c r="U76" s="42" t="n">
        <v>20</v>
      </c>
      <c r="V76" s="49" t="n">
        <v>11</v>
      </c>
      <c r="W76" s="45"/>
      <c r="X76" s="50"/>
      <c r="Y76" s="51"/>
      <c r="Z76" s="52" t="n">
        <f aca="false">SUM(K76:Y76)</f>
        <v>84</v>
      </c>
      <c r="AA76" s="53" t="n">
        <f aca="false">G76*Z76</f>
        <v>682.64</v>
      </c>
    </row>
    <row r="77" customFormat="false" ht="15.75" hidden="false" customHeight="true" outlineLevel="0" collapsed="false">
      <c r="A77" s="32" t="n">
        <v>242968</v>
      </c>
      <c r="B77" s="33" t="s">
        <v>90</v>
      </c>
      <c r="C77" s="33"/>
      <c r="D77" s="34" t="s">
        <v>179</v>
      </c>
      <c r="E77" s="35" t="s">
        <v>28</v>
      </c>
      <c r="F77" s="36" t="s">
        <v>180</v>
      </c>
      <c r="G77" s="37" t="n">
        <f aca="false">(H77+I77+J77)/3</f>
        <v>6.99333333333333</v>
      </c>
      <c r="H77" s="54" t="n">
        <v>10</v>
      </c>
      <c r="I77" s="55" t="n">
        <v>5.49</v>
      </c>
      <c r="J77" s="56" t="n">
        <v>5.49</v>
      </c>
      <c r="K77" s="41"/>
      <c r="L77" s="42"/>
      <c r="M77" s="43"/>
      <c r="N77" s="44"/>
      <c r="O77" s="41"/>
      <c r="P77" s="45" t="n">
        <v>20</v>
      </c>
      <c r="Q77" s="46" t="n">
        <v>33</v>
      </c>
      <c r="R77" s="47"/>
      <c r="S77" s="43"/>
      <c r="T77" s="48"/>
      <c r="U77" s="42" t="n">
        <v>20</v>
      </c>
      <c r="V77" s="49" t="n">
        <v>11</v>
      </c>
      <c r="W77" s="45"/>
      <c r="X77" s="50"/>
      <c r="Y77" s="51"/>
      <c r="Z77" s="52" t="n">
        <f aca="false">SUM(K77:Y77)</f>
        <v>84</v>
      </c>
      <c r="AA77" s="53" t="n">
        <f aca="false">G77*Z77</f>
        <v>587.44</v>
      </c>
    </row>
    <row r="78" customFormat="false" ht="15.75" hidden="false" customHeight="true" outlineLevel="0" collapsed="false">
      <c r="A78" s="32" t="n">
        <v>242969</v>
      </c>
      <c r="B78" s="33" t="s">
        <v>90</v>
      </c>
      <c r="C78" s="33"/>
      <c r="D78" s="34" t="s">
        <v>181</v>
      </c>
      <c r="E78" s="35" t="s">
        <v>28</v>
      </c>
      <c r="F78" s="36" t="s">
        <v>182</v>
      </c>
      <c r="G78" s="37" t="n">
        <f aca="false">(H78+I78+J78)/3</f>
        <v>7.29666666666667</v>
      </c>
      <c r="H78" s="54" t="n">
        <v>9.5</v>
      </c>
      <c r="I78" s="55" t="n">
        <v>5.9</v>
      </c>
      <c r="J78" s="56" t="n">
        <v>6.49</v>
      </c>
      <c r="K78" s="41"/>
      <c r="L78" s="42"/>
      <c r="M78" s="43"/>
      <c r="N78" s="44"/>
      <c r="O78" s="41"/>
      <c r="P78" s="45" t="n">
        <v>35</v>
      </c>
      <c r="Q78" s="46" t="n">
        <v>33</v>
      </c>
      <c r="R78" s="47"/>
      <c r="S78" s="43"/>
      <c r="T78" s="48"/>
      <c r="U78" s="42" t="n">
        <v>20</v>
      </c>
      <c r="V78" s="49" t="n">
        <v>11</v>
      </c>
      <c r="W78" s="45"/>
      <c r="X78" s="50"/>
      <c r="Y78" s="51"/>
      <c r="Z78" s="52" t="n">
        <f aca="false">SUM(K78:Y78)</f>
        <v>99</v>
      </c>
      <c r="AA78" s="53" t="n">
        <f aca="false">G78*Z78</f>
        <v>722.37</v>
      </c>
    </row>
    <row r="79" customFormat="false" ht="15.75" hidden="false" customHeight="true" outlineLevel="0" collapsed="false">
      <c r="A79" s="32" t="n">
        <v>251351</v>
      </c>
      <c r="B79" s="33" t="s">
        <v>90</v>
      </c>
      <c r="C79" s="33"/>
      <c r="D79" s="34" t="s">
        <v>183</v>
      </c>
      <c r="E79" s="35" t="s">
        <v>28</v>
      </c>
      <c r="F79" s="36" t="s">
        <v>184</v>
      </c>
      <c r="G79" s="37" t="n">
        <f aca="false">(H79+I79+J79)/3</f>
        <v>15.8266666666667</v>
      </c>
      <c r="H79" s="54" t="n">
        <v>30</v>
      </c>
      <c r="I79" s="55" t="n">
        <v>8.99</v>
      </c>
      <c r="J79" s="56" t="n">
        <v>8.49</v>
      </c>
      <c r="K79" s="41"/>
      <c r="L79" s="42"/>
      <c r="M79" s="43"/>
      <c r="N79" s="44"/>
      <c r="O79" s="41"/>
      <c r="P79" s="45" t="n">
        <v>25</v>
      </c>
      <c r="Q79" s="46" t="n">
        <v>33</v>
      </c>
      <c r="R79" s="47"/>
      <c r="S79" s="43"/>
      <c r="T79" s="48"/>
      <c r="U79" s="42" t="n">
        <v>20</v>
      </c>
      <c r="V79" s="49" t="n">
        <v>11</v>
      </c>
      <c r="W79" s="45"/>
      <c r="X79" s="50"/>
      <c r="Y79" s="51"/>
      <c r="Z79" s="52" t="n">
        <f aca="false">SUM(K79:Y79)</f>
        <v>89</v>
      </c>
      <c r="AA79" s="53" t="n">
        <f aca="false">G79*Z79</f>
        <v>1408.57333333333</v>
      </c>
    </row>
    <row r="80" customFormat="false" ht="15.75" hidden="false" customHeight="true" outlineLevel="0" collapsed="false">
      <c r="A80" s="32" t="n">
        <v>90743</v>
      </c>
      <c r="B80" s="33" t="s">
        <v>90</v>
      </c>
      <c r="C80" s="33"/>
      <c r="D80" s="34" t="s">
        <v>185</v>
      </c>
      <c r="E80" s="35" t="s">
        <v>28</v>
      </c>
      <c r="F80" s="36" t="s">
        <v>186</v>
      </c>
      <c r="G80" s="37" t="n">
        <f aca="false">(H80+I80+J80)/3</f>
        <v>10.48</v>
      </c>
      <c r="H80" s="54" t="n">
        <v>7.38</v>
      </c>
      <c r="I80" s="55" t="n">
        <v>11.49</v>
      </c>
      <c r="J80" s="56" t="n">
        <v>12.57</v>
      </c>
      <c r="K80" s="41"/>
      <c r="L80" s="42"/>
      <c r="M80" s="43"/>
      <c r="N80" s="44"/>
      <c r="O80" s="41"/>
      <c r="P80" s="45" t="n">
        <v>25</v>
      </c>
      <c r="Q80" s="46" t="n">
        <v>33</v>
      </c>
      <c r="R80" s="47"/>
      <c r="S80" s="43"/>
      <c r="T80" s="48"/>
      <c r="U80" s="42" t="n">
        <v>20</v>
      </c>
      <c r="V80" s="49" t="n">
        <v>11</v>
      </c>
      <c r="W80" s="45"/>
      <c r="X80" s="50"/>
      <c r="Y80" s="51"/>
      <c r="Z80" s="52" t="n">
        <f aca="false">SUM(K80:Y80)</f>
        <v>89</v>
      </c>
      <c r="AA80" s="53" t="n">
        <f aca="false">G80*Z80</f>
        <v>932.72</v>
      </c>
    </row>
    <row r="81" customFormat="false" ht="15.75" hidden="false" customHeight="true" outlineLevel="0" collapsed="false">
      <c r="A81" s="32" t="n">
        <v>90743</v>
      </c>
      <c r="B81" s="33" t="s">
        <v>90</v>
      </c>
      <c r="C81" s="33"/>
      <c r="D81" s="34" t="s">
        <v>187</v>
      </c>
      <c r="E81" s="35" t="s">
        <v>28</v>
      </c>
      <c r="F81" s="36" t="s">
        <v>188</v>
      </c>
      <c r="G81" s="37" t="n">
        <f aca="false">(H81+I81+J81)/3</f>
        <v>9.62333333333333</v>
      </c>
      <c r="H81" s="54" t="n">
        <v>4.99</v>
      </c>
      <c r="I81" s="55" t="n">
        <v>11.9</v>
      </c>
      <c r="J81" s="56" t="n">
        <v>11.98</v>
      </c>
      <c r="K81" s="41"/>
      <c r="L81" s="42"/>
      <c r="M81" s="43"/>
      <c r="N81" s="44"/>
      <c r="O81" s="41"/>
      <c r="P81" s="45"/>
      <c r="Q81" s="46"/>
      <c r="R81" s="47"/>
      <c r="S81" s="43"/>
      <c r="T81" s="48"/>
      <c r="U81" s="42" t="n">
        <v>20</v>
      </c>
      <c r="V81" s="49" t="n">
        <v>11</v>
      </c>
      <c r="W81" s="45"/>
      <c r="X81" s="50"/>
      <c r="Y81" s="51"/>
      <c r="Z81" s="52" t="n">
        <f aca="false">SUM(K81:Y81)</f>
        <v>31</v>
      </c>
      <c r="AA81" s="53" t="n">
        <f aca="false">G81*Z81</f>
        <v>298.323333333333</v>
      </c>
    </row>
    <row r="82" customFormat="false" ht="15.75" hidden="false" customHeight="true" outlineLevel="0" collapsed="false">
      <c r="A82" s="32" t="n">
        <v>90743</v>
      </c>
      <c r="B82" s="33" t="s">
        <v>90</v>
      </c>
      <c r="C82" s="33"/>
      <c r="D82" s="34" t="s">
        <v>189</v>
      </c>
      <c r="E82" s="35" t="s">
        <v>28</v>
      </c>
      <c r="F82" s="36" t="s">
        <v>190</v>
      </c>
      <c r="G82" s="37" t="n">
        <f aca="false">(H82+I82+J82)/3</f>
        <v>5.93</v>
      </c>
      <c r="H82" s="54" t="n">
        <v>11.9</v>
      </c>
      <c r="I82" s="55" t="n">
        <v>3.99</v>
      </c>
      <c r="J82" s="56" t="n">
        <v>1.9</v>
      </c>
      <c r="K82" s="41"/>
      <c r="L82" s="42"/>
      <c r="M82" s="43"/>
      <c r="N82" s="44"/>
      <c r="O82" s="41"/>
      <c r="P82" s="45"/>
      <c r="Q82" s="46"/>
      <c r="R82" s="47"/>
      <c r="S82" s="43"/>
      <c r="T82" s="48" t="n">
        <v>10</v>
      </c>
      <c r="U82" s="42" t="n">
        <v>20</v>
      </c>
      <c r="V82" s="49" t="n">
        <v>11</v>
      </c>
      <c r="W82" s="45"/>
      <c r="X82" s="50"/>
      <c r="Y82" s="51"/>
      <c r="Z82" s="52" t="n">
        <f aca="false">SUM(K82:Y82)</f>
        <v>41</v>
      </c>
      <c r="AA82" s="53" t="n">
        <f aca="false">G82*Z82</f>
        <v>243.13</v>
      </c>
    </row>
    <row r="83" customFormat="false" ht="15.75" hidden="false" customHeight="true" outlineLevel="0" collapsed="false">
      <c r="A83" s="32" t="n">
        <v>90743</v>
      </c>
      <c r="B83" s="33" t="s">
        <v>90</v>
      </c>
      <c r="C83" s="33"/>
      <c r="D83" s="34" t="s">
        <v>191</v>
      </c>
      <c r="E83" s="35" t="s">
        <v>28</v>
      </c>
      <c r="F83" s="36" t="s">
        <v>192</v>
      </c>
      <c r="G83" s="37" t="n">
        <f aca="false">(H83+I83+J83)/3</f>
        <v>10.4966666666667</v>
      </c>
      <c r="H83" s="54" t="n">
        <v>13.4</v>
      </c>
      <c r="I83" s="55" t="n">
        <v>12.39</v>
      </c>
      <c r="J83" s="56" t="n">
        <v>5.7</v>
      </c>
      <c r="K83" s="41"/>
      <c r="L83" s="42"/>
      <c r="M83" s="43"/>
      <c r="N83" s="44"/>
      <c r="O83" s="41"/>
      <c r="P83" s="45"/>
      <c r="Q83" s="46"/>
      <c r="R83" s="47"/>
      <c r="S83" s="43"/>
      <c r="T83" s="48"/>
      <c r="U83" s="42" t="n">
        <v>20</v>
      </c>
      <c r="V83" s="49" t="n">
        <v>11</v>
      </c>
      <c r="W83" s="45"/>
      <c r="X83" s="50"/>
      <c r="Y83" s="51"/>
      <c r="Z83" s="52" t="n">
        <f aca="false">SUM(K83:Y83)</f>
        <v>31</v>
      </c>
      <c r="AA83" s="53" t="n">
        <f aca="false">G83*Z83</f>
        <v>325.396666666667</v>
      </c>
    </row>
    <row r="84" customFormat="false" ht="15.75" hidden="false" customHeight="true" outlineLevel="0" collapsed="false">
      <c r="A84" s="32" t="n">
        <v>90743</v>
      </c>
      <c r="B84" s="33" t="s">
        <v>90</v>
      </c>
      <c r="C84" s="33"/>
      <c r="D84" s="34" t="s">
        <v>193</v>
      </c>
      <c r="E84" s="35" t="s">
        <v>28</v>
      </c>
      <c r="F84" s="36" t="s">
        <v>194</v>
      </c>
      <c r="G84" s="37" t="n">
        <f aca="false">(H84+I84+J84)/3</f>
        <v>43.03</v>
      </c>
      <c r="H84" s="54" t="n">
        <v>55.15</v>
      </c>
      <c r="I84" s="55" t="n">
        <v>31.25</v>
      </c>
      <c r="J84" s="56" t="n">
        <v>42.69</v>
      </c>
      <c r="K84" s="41"/>
      <c r="L84" s="42"/>
      <c r="M84" s="43"/>
      <c r="N84" s="44"/>
      <c r="O84" s="41"/>
      <c r="P84" s="45" t="n">
        <v>5</v>
      </c>
      <c r="Q84" s="46" t="n">
        <v>2</v>
      </c>
      <c r="R84" s="47"/>
      <c r="S84" s="43"/>
      <c r="T84" s="48"/>
      <c r="U84" s="42" t="n">
        <v>5</v>
      </c>
      <c r="V84" s="49" t="n">
        <v>5</v>
      </c>
      <c r="W84" s="45" t="n">
        <v>1</v>
      </c>
      <c r="X84" s="50"/>
      <c r="Y84" s="51"/>
      <c r="Z84" s="52" t="n">
        <f aca="false">SUM(K84:Y84)</f>
        <v>18</v>
      </c>
      <c r="AA84" s="53" t="n">
        <f aca="false">G84*Z84</f>
        <v>774.54</v>
      </c>
    </row>
    <row r="85" customFormat="false" ht="15.75" hidden="false" customHeight="true" outlineLevel="0" collapsed="false">
      <c r="A85" s="32" t="n">
        <v>90743</v>
      </c>
      <c r="B85" s="33" t="s">
        <v>90</v>
      </c>
      <c r="C85" s="33"/>
      <c r="D85" s="34" t="s">
        <v>195</v>
      </c>
      <c r="E85" s="35" t="s">
        <v>28</v>
      </c>
      <c r="F85" s="36" t="s">
        <v>196</v>
      </c>
      <c r="G85" s="37" t="n">
        <f aca="false">(H85+I85+J85)/3</f>
        <v>3.00333333333333</v>
      </c>
      <c r="H85" s="54" t="n">
        <v>3.5</v>
      </c>
      <c r="I85" s="55" t="n">
        <v>2.99</v>
      </c>
      <c r="J85" s="56" t="n">
        <v>2.52</v>
      </c>
      <c r="K85" s="41"/>
      <c r="L85" s="42"/>
      <c r="M85" s="43"/>
      <c r="N85" s="44"/>
      <c r="O85" s="41"/>
      <c r="P85" s="45"/>
      <c r="Q85" s="46"/>
      <c r="R85" s="47"/>
      <c r="S85" s="43"/>
      <c r="T85" s="48" t="n">
        <v>50</v>
      </c>
      <c r="U85" s="42"/>
      <c r="V85" s="49"/>
      <c r="W85" s="45"/>
      <c r="X85" s="50"/>
      <c r="Y85" s="51"/>
      <c r="Z85" s="52" t="n">
        <f aca="false">SUM(K85:Y85)</f>
        <v>50</v>
      </c>
      <c r="AA85" s="53" t="n">
        <f aca="false">G85*Z85</f>
        <v>150.166666666667</v>
      </c>
    </row>
    <row r="86" customFormat="false" ht="15.75" hidden="false" customHeight="true" outlineLevel="0" collapsed="false">
      <c r="A86" s="32" t="n">
        <v>30848</v>
      </c>
      <c r="B86" s="33" t="s">
        <v>38</v>
      </c>
      <c r="C86" s="33"/>
      <c r="D86" s="34" t="s">
        <v>197</v>
      </c>
      <c r="E86" s="35" t="s">
        <v>28</v>
      </c>
      <c r="F86" s="36" t="s">
        <v>198</v>
      </c>
      <c r="G86" s="37" t="n">
        <f aca="false">(H86+I86+J86)/3</f>
        <v>5.11333333333333</v>
      </c>
      <c r="H86" s="54" t="n">
        <v>4.98</v>
      </c>
      <c r="I86" s="55" t="n">
        <v>6.69</v>
      </c>
      <c r="J86" s="56" t="n">
        <v>3.67</v>
      </c>
      <c r="K86" s="41"/>
      <c r="L86" s="42"/>
      <c r="M86" s="43"/>
      <c r="N86" s="44" t="n">
        <v>2</v>
      </c>
      <c r="O86" s="41"/>
      <c r="P86" s="45" t="n">
        <v>15</v>
      </c>
      <c r="Q86" s="46" t="n">
        <v>10</v>
      </c>
      <c r="R86" s="47"/>
      <c r="S86" s="43"/>
      <c r="T86" s="48" t="n">
        <v>5</v>
      </c>
      <c r="U86" s="42" t="n">
        <v>100</v>
      </c>
      <c r="V86" s="49"/>
      <c r="W86" s="45"/>
      <c r="X86" s="50"/>
      <c r="Y86" s="51"/>
      <c r="Z86" s="52" t="n">
        <f aca="false">SUM(K86:Y86)</f>
        <v>132</v>
      </c>
      <c r="AA86" s="53" t="n">
        <f aca="false">G86*Z86</f>
        <v>674.96</v>
      </c>
    </row>
    <row r="87" customFormat="false" ht="15.75" hidden="false" customHeight="true" outlineLevel="0" collapsed="false">
      <c r="A87" s="32" t="n">
        <v>40258</v>
      </c>
      <c r="B87" s="33" t="s">
        <v>38</v>
      </c>
      <c r="C87" s="33"/>
      <c r="D87" s="34" t="s">
        <v>199</v>
      </c>
      <c r="E87" s="35" t="s">
        <v>51</v>
      </c>
      <c r="F87" s="36" t="s">
        <v>200</v>
      </c>
      <c r="G87" s="37" t="n">
        <f aca="false">(H87+I87+J87)/3</f>
        <v>21.36</v>
      </c>
      <c r="H87" s="54" t="n">
        <v>17.59</v>
      </c>
      <c r="I87" s="55" t="n">
        <v>15</v>
      </c>
      <c r="J87" s="56" t="n">
        <v>31.49</v>
      </c>
      <c r="K87" s="41"/>
      <c r="L87" s="42" t="n">
        <v>1</v>
      </c>
      <c r="M87" s="43" t="n">
        <v>2</v>
      </c>
      <c r="N87" s="44" t="n">
        <v>5</v>
      </c>
      <c r="O87" s="41"/>
      <c r="P87" s="45" t="n">
        <v>15</v>
      </c>
      <c r="Q87" s="46" t="n">
        <v>10</v>
      </c>
      <c r="R87" s="47"/>
      <c r="S87" s="43" t="n">
        <v>3</v>
      </c>
      <c r="T87" s="48" t="n">
        <v>5</v>
      </c>
      <c r="U87" s="42" t="n">
        <v>20</v>
      </c>
      <c r="V87" s="49" t="n">
        <v>10</v>
      </c>
      <c r="W87" s="45" t="n">
        <v>1</v>
      </c>
      <c r="X87" s="50" t="n">
        <v>3</v>
      </c>
      <c r="Y87" s="51"/>
      <c r="Z87" s="52" t="n">
        <f aca="false">SUM(K87:Y87)</f>
        <v>75</v>
      </c>
      <c r="AA87" s="53" t="n">
        <f aca="false">G87*Z87</f>
        <v>1602</v>
      </c>
    </row>
    <row r="88" customFormat="false" ht="15.75" hidden="false" customHeight="true" outlineLevel="0" collapsed="false">
      <c r="A88" s="32" t="n">
        <v>40258</v>
      </c>
      <c r="B88" s="33" t="s">
        <v>38</v>
      </c>
      <c r="C88" s="33"/>
      <c r="D88" s="34" t="s">
        <v>201</v>
      </c>
      <c r="E88" s="35" t="s">
        <v>51</v>
      </c>
      <c r="F88" s="36" t="s">
        <v>202</v>
      </c>
      <c r="G88" s="37" t="n">
        <f aca="false">(H88+I88+J88)/3</f>
        <v>21.74</v>
      </c>
      <c r="H88" s="54" t="n">
        <v>34.81</v>
      </c>
      <c r="I88" s="55" t="n">
        <v>18.21</v>
      </c>
      <c r="J88" s="56" t="n">
        <v>12.2</v>
      </c>
      <c r="K88" s="41"/>
      <c r="L88" s="42" t="n">
        <v>1</v>
      </c>
      <c r="M88" s="43" t="n">
        <v>2</v>
      </c>
      <c r="N88" s="44" t="n">
        <v>5</v>
      </c>
      <c r="O88" s="41"/>
      <c r="P88" s="45" t="n">
        <v>15</v>
      </c>
      <c r="Q88" s="46" t="n">
        <v>10</v>
      </c>
      <c r="R88" s="47"/>
      <c r="S88" s="43"/>
      <c r="T88" s="48" t="n">
        <v>5</v>
      </c>
      <c r="U88" s="42" t="n">
        <v>20</v>
      </c>
      <c r="V88" s="49" t="n">
        <v>3</v>
      </c>
      <c r="W88" s="45"/>
      <c r="X88" s="50" t="n">
        <v>3</v>
      </c>
      <c r="Y88" s="51"/>
      <c r="Z88" s="52" t="n">
        <f aca="false">SUM(K88:Y88)</f>
        <v>64</v>
      </c>
      <c r="AA88" s="53" t="n">
        <f aca="false">G88*Z88</f>
        <v>1391.36</v>
      </c>
    </row>
    <row r="89" customFormat="false" ht="15.75" hidden="false" customHeight="true" outlineLevel="0" collapsed="false">
      <c r="A89" s="32" t="n">
        <v>40258</v>
      </c>
      <c r="B89" s="33" t="s">
        <v>38</v>
      </c>
      <c r="C89" s="33"/>
      <c r="D89" s="34" t="s">
        <v>203</v>
      </c>
      <c r="E89" s="35" t="s">
        <v>204</v>
      </c>
      <c r="F89" s="36" t="s">
        <v>205</v>
      </c>
      <c r="G89" s="37" t="n">
        <f aca="false">(H89+I89+J89)/3</f>
        <v>40.9433333333333</v>
      </c>
      <c r="H89" s="54" t="n">
        <v>34.1</v>
      </c>
      <c r="I89" s="55" t="n">
        <v>29.9</v>
      </c>
      <c r="J89" s="56" t="n">
        <v>58.83</v>
      </c>
      <c r="K89" s="41"/>
      <c r="L89" s="42" t="n">
        <v>1</v>
      </c>
      <c r="M89" s="43" t="n">
        <v>4</v>
      </c>
      <c r="N89" s="44" t="n">
        <v>10</v>
      </c>
      <c r="O89" s="41"/>
      <c r="P89" s="45" t="n">
        <v>25</v>
      </c>
      <c r="Q89" s="46" t="n">
        <v>10</v>
      </c>
      <c r="R89" s="47"/>
      <c r="S89" s="43"/>
      <c r="T89" s="48" t="n">
        <v>2</v>
      </c>
      <c r="U89" s="42" t="n">
        <v>20</v>
      </c>
      <c r="V89" s="49" t="n">
        <v>2</v>
      </c>
      <c r="W89" s="45"/>
      <c r="X89" s="50"/>
      <c r="Y89" s="51"/>
      <c r="Z89" s="52" t="n">
        <f aca="false">SUM(K89:Y89)</f>
        <v>74</v>
      </c>
      <c r="AA89" s="53" t="n">
        <f aca="false">G89*Z89</f>
        <v>3029.80666666667</v>
      </c>
    </row>
    <row r="90" customFormat="false" ht="15.75" hidden="false" customHeight="true" outlineLevel="0" collapsed="false">
      <c r="A90" s="32" t="n">
        <v>70106</v>
      </c>
      <c r="B90" s="33" t="s">
        <v>38</v>
      </c>
      <c r="C90" s="33"/>
      <c r="D90" s="34" t="s">
        <v>206</v>
      </c>
      <c r="E90" s="35" t="s">
        <v>28</v>
      </c>
      <c r="F90" s="36" t="s">
        <v>207</v>
      </c>
      <c r="G90" s="37" t="n">
        <f aca="false">(H90+I90+J90)/3</f>
        <v>54.5633333333333</v>
      </c>
      <c r="H90" s="54" t="n">
        <v>46.89</v>
      </c>
      <c r="I90" s="55" t="n">
        <v>46.9</v>
      </c>
      <c r="J90" s="56" t="n">
        <v>69.9</v>
      </c>
      <c r="K90" s="41"/>
      <c r="L90" s="42"/>
      <c r="M90" s="43"/>
      <c r="N90" s="44" t="n">
        <v>1</v>
      </c>
      <c r="O90" s="41"/>
      <c r="P90" s="45" t="n">
        <v>5</v>
      </c>
      <c r="Q90" s="46" t="n">
        <v>13</v>
      </c>
      <c r="R90" s="47"/>
      <c r="S90" s="43"/>
      <c r="T90" s="48"/>
      <c r="U90" s="42" t="n">
        <v>20</v>
      </c>
      <c r="V90" s="49"/>
      <c r="W90" s="45"/>
      <c r="X90" s="50"/>
      <c r="Y90" s="51"/>
      <c r="Z90" s="52" t="n">
        <f aca="false">SUM(K90:Y90)</f>
        <v>39</v>
      </c>
      <c r="AA90" s="53" t="n">
        <f aca="false">G90*Z90</f>
        <v>2127.97</v>
      </c>
    </row>
    <row r="91" customFormat="false" ht="15.75" hidden="false" customHeight="true" outlineLevel="0" collapsed="false">
      <c r="A91" s="32" t="n">
        <v>290095</v>
      </c>
      <c r="B91" s="33" t="s">
        <v>208</v>
      </c>
      <c r="C91" s="33"/>
      <c r="D91" s="34" t="s">
        <v>209</v>
      </c>
      <c r="E91" s="35" t="s">
        <v>28</v>
      </c>
      <c r="F91" s="36" t="s">
        <v>210</v>
      </c>
      <c r="G91" s="37" t="n">
        <f aca="false">(H91+I91+J91)/3</f>
        <v>33.2333333333333</v>
      </c>
      <c r="H91" s="54" t="n">
        <v>40.9</v>
      </c>
      <c r="I91" s="55" t="n">
        <v>23.9</v>
      </c>
      <c r="J91" s="56" t="n">
        <v>34.9</v>
      </c>
      <c r="K91" s="41"/>
      <c r="L91" s="42"/>
      <c r="M91" s="43" t="n">
        <v>15</v>
      </c>
      <c r="N91" s="44" t="n">
        <v>10</v>
      </c>
      <c r="O91" s="41"/>
      <c r="P91" s="45" t="n">
        <v>20</v>
      </c>
      <c r="Q91" s="46" t="n">
        <v>25</v>
      </c>
      <c r="R91" s="47" t="n">
        <v>10</v>
      </c>
      <c r="S91" s="43"/>
      <c r="T91" s="48" t="n">
        <v>30</v>
      </c>
      <c r="U91" s="42" t="n">
        <v>100</v>
      </c>
      <c r="V91" s="49" t="n">
        <v>30</v>
      </c>
      <c r="W91" s="45" t="n">
        <v>10</v>
      </c>
      <c r="X91" s="50" t="n">
        <v>25</v>
      </c>
      <c r="Y91" s="51"/>
      <c r="Z91" s="52" t="n">
        <f aca="false">SUM(K91:Y91)</f>
        <v>275</v>
      </c>
      <c r="AA91" s="53" t="n">
        <f aca="false">G91*Z91</f>
        <v>9139.16666666666</v>
      </c>
    </row>
    <row r="92" customFormat="false" ht="15.75" hidden="false" customHeight="true" outlineLevel="0" collapsed="false">
      <c r="A92" s="32" t="n">
        <v>290095</v>
      </c>
      <c r="B92" s="33" t="s">
        <v>208</v>
      </c>
      <c r="C92" s="33"/>
      <c r="D92" s="34" t="s">
        <v>211</v>
      </c>
      <c r="E92" s="35" t="s">
        <v>28</v>
      </c>
      <c r="F92" s="36" t="s">
        <v>212</v>
      </c>
      <c r="G92" s="37" t="n">
        <f aca="false">(H92+I92+J92)/3</f>
        <v>15.69</v>
      </c>
      <c r="H92" s="54" t="n">
        <v>15.99</v>
      </c>
      <c r="I92" s="55" t="n">
        <v>19.9</v>
      </c>
      <c r="J92" s="56" t="n">
        <v>11.18</v>
      </c>
      <c r="K92" s="41"/>
      <c r="L92" s="42"/>
      <c r="M92" s="43"/>
      <c r="N92" s="44" t="n">
        <v>10</v>
      </c>
      <c r="O92" s="41"/>
      <c r="P92" s="45" t="n">
        <v>100</v>
      </c>
      <c r="Q92" s="46" t="n">
        <v>30</v>
      </c>
      <c r="R92" s="47" t="n">
        <v>30</v>
      </c>
      <c r="S92" s="43"/>
      <c r="T92" s="48" t="n">
        <v>20</v>
      </c>
      <c r="U92" s="42" t="n">
        <v>200</v>
      </c>
      <c r="V92" s="49" t="n">
        <v>125</v>
      </c>
      <c r="W92" s="45" t="n">
        <v>10</v>
      </c>
      <c r="X92" s="50" t="n">
        <v>55</v>
      </c>
      <c r="Y92" s="51"/>
      <c r="Z92" s="52" t="n">
        <f aca="false">SUM(K92:Y92)</f>
        <v>580</v>
      </c>
      <c r="AA92" s="53" t="n">
        <f aca="false">G92*Z92</f>
        <v>9100.2</v>
      </c>
    </row>
    <row r="93" customFormat="false" ht="15.75" hidden="false" customHeight="true" outlineLevel="0" collapsed="false">
      <c r="A93" s="32" t="n">
        <v>290095</v>
      </c>
      <c r="B93" s="33" t="s">
        <v>208</v>
      </c>
      <c r="C93" s="33"/>
      <c r="D93" s="34" t="s">
        <v>213</v>
      </c>
      <c r="E93" s="35" t="s">
        <v>28</v>
      </c>
      <c r="F93" s="36" t="s">
        <v>214</v>
      </c>
      <c r="G93" s="37" t="n">
        <f aca="false">(H93+I93+J93)/3</f>
        <v>29.5666666666667</v>
      </c>
      <c r="H93" s="54" t="n">
        <v>22.9</v>
      </c>
      <c r="I93" s="55" t="n">
        <v>20.9</v>
      </c>
      <c r="J93" s="56" t="n">
        <v>44.9</v>
      </c>
      <c r="K93" s="41"/>
      <c r="L93" s="42"/>
      <c r="M93" s="43"/>
      <c r="N93" s="44" t="n">
        <v>10</v>
      </c>
      <c r="O93" s="41"/>
      <c r="P93" s="45" t="n">
        <v>10</v>
      </c>
      <c r="Q93" s="46" t="n">
        <v>24</v>
      </c>
      <c r="R93" s="47"/>
      <c r="S93" s="43"/>
      <c r="T93" s="48"/>
      <c r="U93" s="42" t="n">
        <v>200</v>
      </c>
      <c r="V93" s="49" t="n">
        <v>5</v>
      </c>
      <c r="W93" s="45" t="n">
        <v>10</v>
      </c>
      <c r="X93" s="50"/>
      <c r="Y93" s="51"/>
      <c r="Z93" s="52" t="n">
        <f aca="false">SUM(K93:Y93)</f>
        <v>259</v>
      </c>
      <c r="AA93" s="53" t="n">
        <f aca="false">G93*Z93</f>
        <v>7657.76666666667</v>
      </c>
    </row>
    <row r="94" customFormat="false" ht="15.75" hidden="false" customHeight="true" outlineLevel="0" collapsed="false">
      <c r="A94" s="32" t="n">
        <v>290095</v>
      </c>
      <c r="B94" s="33" t="s">
        <v>208</v>
      </c>
      <c r="C94" s="33"/>
      <c r="D94" s="34" t="s">
        <v>215</v>
      </c>
      <c r="E94" s="35" t="s">
        <v>28</v>
      </c>
      <c r="F94" s="36" t="s">
        <v>216</v>
      </c>
      <c r="G94" s="37" t="n">
        <f aca="false">(H94+I94+J94)/3</f>
        <v>52.9</v>
      </c>
      <c r="H94" s="54" t="n">
        <v>56.9</v>
      </c>
      <c r="I94" s="55" t="n">
        <v>47.9</v>
      </c>
      <c r="J94" s="56" t="n">
        <v>53.9</v>
      </c>
      <c r="K94" s="41"/>
      <c r="L94" s="42"/>
      <c r="M94" s="43" t="n">
        <v>15</v>
      </c>
      <c r="N94" s="44"/>
      <c r="O94" s="41"/>
      <c r="P94" s="45" t="n">
        <v>30</v>
      </c>
      <c r="Q94" s="46" t="n">
        <v>17</v>
      </c>
      <c r="R94" s="47" t="n">
        <v>15</v>
      </c>
      <c r="S94" s="43"/>
      <c r="T94" s="48" t="n">
        <v>10</v>
      </c>
      <c r="U94" s="42" t="n">
        <v>100</v>
      </c>
      <c r="V94" s="49" t="n">
        <v>15</v>
      </c>
      <c r="W94" s="45" t="n">
        <v>10</v>
      </c>
      <c r="X94" s="50"/>
      <c r="Y94" s="51"/>
      <c r="Z94" s="52" t="n">
        <f aca="false">SUM(K94:Y94)</f>
        <v>212</v>
      </c>
      <c r="AA94" s="53" t="n">
        <f aca="false">G94*Z94</f>
        <v>11214.8</v>
      </c>
    </row>
    <row r="95" customFormat="false" ht="15.75" hidden="false" customHeight="true" outlineLevel="0" collapsed="false">
      <c r="A95" s="32" t="n">
        <v>290095</v>
      </c>
      <c r="B95" s="33" t="s">
        <v>208</v>
      </c>
      <c r="C95" s="33"/>
      <c r="D95" s="34" t="s">
        <v>217</v>
      </c>
      <c r="E95" s="35" t="s">
        <v>28</v>
      </c>
      <c r="F95" s="36" t="s">
        <v>218</v>
      </c>
      <c r="G95" s="37" t="n">
        <f aca="false">(H95+I95+J95)/3</f>
        <v>37.1066666666667</v>
      </c>
      <c r="H95" s="54" t="n">
        <v>56.42</v>
      </c>
      <c r="I95" s="55" t="n">
        <v>15.9</v>
      </c>
      <c r="J95" s="56" t="n">
        <v>39</v>
      </c>
      <c r="K95" s="41"/>
      <c r="L95" s="42"/>
      <c r="M95" s="43"/>
      <c r="N95" s="44"/>
      <c r="O95" s="41"/>
      <c r="P95" s="45" t="n">
        <v>10</v>
      </c>
      <c r="Q95" s="46"/>
      <c r="R95" s="47"/>
      <c r="S95" s="43"/>
      <c r="T95" s="48"/>
      <c r="U95" s="42"/>
      <c r="V95" s="49"/>
      <c r="W95" s="45" t="n">
        <v>10</v>
      </c>
      <c r="X95" s="50"/>
      <c r="Y95" s="51"/>
      <c r="Z95" s="52" t="n">
        <f aca="false">SUM(K95:Y95)</f>
        <v>20</v>
      </c>
      <c r="AA95" s="53" t="n">
        <f aca="false">G95*Z95</f>
        <v>742.133333333333</v>
      </c>
    </row>
    <row r="96" customFormat="false" ht="15.75" hidden="false" customHeight="true" outlineLevel="0" collapsed="false">
      <c r="A96" s="32" t="n">
        <v>139416</v>
      </c>
      <c r="B96" s="33" t="s">
        <v>38</v>
      </c>
      <c r="C96" s="33"/>
      <c r="D96" s="34" t="s">
        <v>219</v>
      </c>
      <c r="E96" s="35" t="s">
        <v>28</v>
      </c>
      <c r="F96" s="36" t="s">
        <v>220</v>
      </c>
      <c r="G96" s="37" t="n">
        <f aca="false">(H96+I96+J96)</f>
        <v>18.56</v>
      </c>
      <c r="H96" s="54" t="n">
        <v>18.56</v>
      </c>
      <c r="I96" s="60"/>
      <c r="J96" s="60"/>
      <c r="K96" s="41"/>
      <c r="L96" s="42" t="n">
        <v>4</v>
      </c>
      <c r="M96" s="43"/>
      <c r="N96" s="44"/>
      <c r="O96" s="41"/>
      <c r="P96" s="45" t="n">
        <v>500</v>
      </c>
      <c r="Q96" s="46" t="n">
        <v>70</v>
      </c>
      <c r="R96" s="47" t="n">
        <v>20</v>
      </c>
      <c r="S96" s="43"/>
      <c r="T96" s="48" t="n">
        <v>30</v>
      </c>
      <c r="U96" s="42" t="n">
        <v>200</v>
      </c>
      <c r="V96" s="49"/>
      <c r="W96" s="45"/>
      <c r="X96" s="50"/>
      <c r="Y96" s="51"/>
      <c r="Z96" s="52" t="n">
        <f aca="false">SUM(K96:Y96)</f>
        <v>824</v>
      </c>
      <c r="AA96" s="53" t="n">
        <f aca="false">G96*Z96</f>
        <v>15293.44</v>
      </c>
    </row>
    <row r="97" customFormat="false" ht="15.75" hidden="false" customHeight="true" outlineLevel="0" collapsed="false">
      <c r="A97" s="32" t="n">
        <v>139416</v>
      </c>
      <c r="B97" s="33" t="s">
        <v>38</v>
      </c>
      <c r="C97" s="33"/>
      <c r="D97" s="34" t="s">
        <v>221</v>
      </c>
      <c r="E97" s="35" t="s">
        <v>28</v>
      </c>
      <c r="F97" s="36" t="s">
        <v>222</v>
      </c>
      <c r="G97" s="37" t="n">
        <f aca="false">(H97+I97+J97)</f>
        <v>55.96</v>
      </c>
      <c r="H97" s="54" t="n">
        <v>55.96</v>
      </c>
      <c r="I97" s="60"/>
      <c r="J97" s="60"/>
      <c r="K97" s="41"/>
      <c r="L97" s="42"/>
      <c r="M97" s="43"/>
      <c r="N97" s="44"/>
      <c r="O97" s="41"/>
      <c r="P97" s="45" t="n">
        <v>200</v>
      </c>
      <c r="Q97" s="46" t="n">
        <v>24</v>
      </c>
      <c r="R97" s="47" t="n">
        <v>20</v>
      </c>
      <c r="S97" s="43"/>
      <c r="T97" s="48" t="n">
        <v>20</v>
      </c>
      <c r="U97" s="42" t="n">
        <v>200</v>
      </c>
      <c r="V97" s="49" t="n">
        <v>60</v>
      </c>
      <c r="W97" s="45"/>
      <c r="X97" s="50"/>
      <c r="Y97" s="51"/>
      <c r="Z97" s="52" t="n">
        <f aca="false">SUM(K97:Y97)</f>
        <v>524</v>
      </c>
      <c r="AA97" s="53" t="n">
        <f aca="false">G97*Z97</f>
        <v>29323.04</v>
      </c>
    </row>
    <row r="98" customFormat="false" ht="15.75" hidden="false" customHeight="true" outlineLevel="0" collapsed="false">
      <c r="A98" s="32" t="n">
        <v>139416</v>
      </c>
      <c r="B98" s="33" t="s">
        <v>38</v>
      </c>
      <c r="C98" s="33"/>
      <c r="D98" s="34" t="s">
        <v>223</v>
      </c>
      <c r="E98" s="35" t="s">
        <v>28</v>
      </c>
      <c r="F98" s="36" t="s">
        <v>224</v>
      </c>
      <c r="G98" s="37" t="n">
        <f aca="false">(H98+I98+J98)</f>
        <v>249.87</v>
      </c>
      <c r="H98" s="54" t="n">
        <v>249.87</v>
      </c>
      <c r="I98" s="60"/>
      <c r="J98" s="60"/>
      <c r="K98" s="41"/>
      <c r="L98" s="42" t="n">
        <v>4</v>
      </c>
      <c r="M98" s="43"/>
      <c r="N98" s="44"/>
      <c r="O98" s="41"/>
      <c r="P98" s="45" t="n">
        <v>50</v>
      </c>
      <c r="Q98" s="46" t="n">
        <v>20</v>
      </c>
      <c r="R98" s="47"/>
      <c r="S98" s="43"/>
      <c r="T98" s="48" t="n">
        <v>30</v>
      </c>
      <c r="U98" s="42" t="n">
        <v>200</v>
      </c>
      <c r="V98" s="49" t="n">
        <v>50</v>
      </c>
      <c r="W98" s="45"/>
      <c r="X98" s="50"/>
      <c r="Y98" s="51"/>
      <c r="Z98" s="52" t="n">
        <f aca="false">SUM(K98:Y98)</f>
        <v>354</v>
      </c>
      <c r="AA98" s="53" t="n">
        <f aca="false">G98*Z98</f>
        <v>88453.98</v>
      </c>
    </row>
    <row r="99" customFormat="false" ht="15.75" hidden="false" customHeight="true" outlineLevel="0" collapsed="false">
      <c r="A99" s="32" t="n">
        <v>139416</v>
      </c>
      <c r="B99" s="33" t="s">
        <v>38</v>
      </c>
      <c r="C99" s="33"/>
      <c r="D99" s="34" t="s">
        <v>225</v>
      </c>
      <c r="E99" s="35" t="s">
        <v>28</v>
      </c>
      <c r="F99" s="36" t="s">
        <v>226</v>
      </c>
      <c r="G99" s="37" t="n">
        <f aca="false">(H99+I99+J99)/2</f>
        <v>13.46</v>
      </c>
      <c r="H99" s="54" t="n">
        <v>13.92</v>
      </c>
      <c r="I99" s="55" t="n">
        <v>13</v>
      </c>
      <c r="J99" s="60"/>
      <c r="K99" s="41"/>
      <c r="L99" s="42"/>
      <c r="M99" s="43"/>
      <c r="N99" s="44"/>
      <c r="O99" s="41"/>
      <c r="P99" s="45" t="n">
        <v>250</v>
      </c>
      <c r="Q99" s="46"/>
      <c r="R99" s="47" t="n">
        <v>10</v>
      </c>
      <c r="S99" s="43"/>
      <c r="T99" s="48" t="n">
        <v>20</v>
      </c>
      <c r="U99" s="42" t="n">
        <v>200</v>
      </c>
      <c r="V99" s="49" t="n">
        <v>150</v>
      </c>
      <c r="W99" s="45"/>
      <c r="X99" s="50"/>
      <c r="Y99" s="51"/>
      <c r="Z99" s="52" t="n">
        <f aca="false">SUM(K99:Y99)</f>
        <v>630</v>
      </c>
      <c r="AA99" s="53" t="n">
        <f aca="false">G99*Z99</f>
        <v>8479.8</v>
      </c>
    </row>
    <row r="100" customFormat="false" ht="15.75" hidden="false" customHeight="true" outlineLevel="0" collapsed="false">
      <c r="A100" s="32" t="n">
        <v>139416</v>
      </c>
      <c r="B100" s="33" t="s">
        <v>38</v>
      </c>
      <c r="C100" s="33"/>
      <c r="D100" s="34" t="s">
        <v>227</v>
      </c>
      <c r="E100" s="35" t="s">
        <v>28</v>
      </c>
      <c r="F100" s="36" t="s">
        <v>228</v>
      </c>
      <c r="G100" s="37" t="n">
        <f aca="false">(H100+I100+J100)</f>
        <v>87.5</v>
      </c>
      <c r="H100" s="54" t="n">
        <v>87.5</v>
      </c>
      <c r="I100" s="60"/>
      <c r="J100" s="60"/>
      <c r="K100" s="41"/>
      <c r="L100" s="42"/>
      <c r="M100" s="43"/>
      <c r="N100" s="44"/>
      <c r="O100" s="41"/>
      <c r="P100" s="45" t="n">
        <v>250</v>
      </c>
      <c r="Q100" s="46"/>
      <c r="R100" s="47"/>
      <c r="S100" s="43"/>
      <c r="T100" s="48" t="n">
        <v>30</v>
      </c>
      <c r="U100" s="42" t="n">
        <v>200</v>
      </c>
      <c r="V100" s="49" t="n">
        <v>62</v>
      </c>
      <c r="W100" s="45"/>
      <c r="X100" s="50"/>
      <c r="Y100" s="51"/>
      <c r="Z100" s="52" t="n">
        <f aca="false">SUM(K100:Y100)</f>
        <v>542</v>
      </c>
      <c r="AA100" s="53" t="n">
        <f aca="false">G100*Z100</f>
        <v>47425</v>
      </c>
    </row>
    <row r="101" customFormat="false" ht="15.75" hidden="false" customHeight="true" outlineLevel="0" collapsed="false">
      <c r="A101" s="32" t="n">
        <v>257739</v>
      </c>
      <c r="B101" s="33" t="s">
        <v>38</v>
      </c>
      <c r="C101" s="33"/>
      <c r="D101" s="34" t="s">
        <v>229</v>
      </c>
      <c r="E101" s="35" t="s">
        <v>28</v>
      </c>
      <c r="F101" s="36" t="s">
        <v>230</v>
      </c>
      <c r="G101" s="37" t="n">
        <f aca="false">(H101+I101+J101)/3</f>
        <v>28.7233333333333</v>
      </c>
      <c r="H101" s="54" t="n">
        <v>7.96</v>
      </c>
      <c r="I101" s="55" t="n">
        <v>27.91</v>
      </c>
      <c r="J101" s="56" t="n">
        <v>50.3</v>
      </c>
      <c r="K101" s="41"/>
      <c r="L101" s="42"/>
      <c r="M101" s="43"/>
      <c r="N101" s="44"/>
      <c r="O101" s="41"/>
      <c r="P101" s="45" t="n">
        <v>300</v>
      </c>
      <c r="Q101" s="46"/>
      <c r="R101" s="47" t="n">
        <v>30</v>
      </c>
      <c r="S101" s="43"/>
      <c r="T101" s="48" t="n">
        <v>20</v>
      </c>
      <c r="U101" s="42" t="n">
        <v>500</v>
      </c>
      <c r="V101" s="49" t="n">
        <v>100</v>
      </c>
      <c r="W101" s="45"/>
      <c r="X101" s="50"/>
      <c r="Y101" s="51"/>
      <c r="Z101" s="52" t="n">
        <f aca="false">SUM(K101:Y101)</f>
        <v>950</v>
      </c>
      <c r="AA101" s="53" t="n">
        <f aca="false">G101*Z101</f>
        <v>27287.1666666667</v>
      </c>
    </row>
    <row r="102" customFormat="false" ht="15.75" hidden="false" customHeight="true" outlineLevel="0" collapsed="false">
      <c r="A102" s="32" t="n">
        <v>449550</v>
      </c>
      <c r="B102" s="33" t="s">
        <v>38</v>
      </c>
      <c r="C102" s="33"/>
      <c r="D102" s="34" t="s">
        <v>231</v>
      </c>
      <c r="E102" s="35" t="s">
        <v>28</v>
      </c>
      <c r="F102" s="36" t="s">
        <v>232</v>
      </c>
      <c r="G102" s="37" t="n">
        <f aca="false">(H102+I102+J102)</f>
        <v>8.2</v>
      </c>
      <c r="H102" s="54" t="n">
        <v>6.9</v>
      </c>
      <c r="I102" s="55" t="n">
        <v>1.3</v>
      </c>
      <c r="J102" s="60"/>
      <c r="K102" s="41"/>
      <c r="L102" s="42"/>
      <c r="M102" s="43" t="n">
        <v>20</v>
      </c>
      <c r="N102" s="44"/>
      <c r="O102" s="41"/>
      <c r="P102" s="45" t="n">
        <v>300</v>
      </c>
      <c r="Q102" s="46"/>
      <c r="R102" s="47"/>
      <c r="S102" s="43"/>
      <c r="T102" s="48"/>
      <c r="U102" s="42" t="n">
        <v>500</v>
      </c>
      <c r="V102" s="49" t="n">
        <v>200</v>
      </c>
      <c r="W102" s="45"/>
      <c r="X102" s="50"/>
      <c r="Y102" s="51"/>
      <c r="Z102" s="52" t="n">
        <f aca="false">SUM(K102:Y102)</f>
        <v>1020</v>
      </c>
      <c r="AA102" s="53" t="n">
        <f aca="false">G102*Z102</f>
        <v>8364</v>
      </c>
    </row>
    <row r="103" customFormat="false" ht="15.75" hidden="false" customHeight="true" outlineLevel="0" collapsed="false">
      <c r="A103" s="32" t="n">
        <v>51268</v>
      </c>
      <c r="B103" s="33" t="s">
        <v>38</v>
      </c>
      <c r="C103" s="33"/>
      <c r="D103" s="34" t="s">
        <v>233</v>
      </c>
      <c r="E103" s="35" t="s">
        <v>28</v>
      </c>
      <c r="F103" s="36" t="s">
        <v>234</v>
      </c>
      <c r="G103" s="37" t="n">
        <f aca="false">(H103+I103+J103)</f>
        <v>134.37</v>
      </c>
      <c r="H103" s="54" t="n">
        <v>134.37</v>
      </c>
      <c r="I103" s="60"/>
      <c r="J103" s="60"/>
      <c r="K103" s="41"/>
      <c r="L103" s="42"/>
      <c r="M103" s="43"/>
      <c r="N103" s="44"/>
      <c r="O103" s="41"/>
      <c r="P103" s="45" t="n">
        <v>300</v>
      </c>
      <c r="Q103" s="46" t="n">
        <v>45</v>
      </c>
      <c r="R103" s="47" t="n">
        <v>15</v>
      </c>
      <c r="S103" s="43"/>
      <c r="T103" s="48" t="n">
        <v>30</v>
      </c>
      <c r="U103" s="42" t="n">
        <v>500</v>
      </c>
      <c r="V103" s="49" t="n">
        <v>200</v>
      </c>
      <c r="W103" s="45"/>
      <c r="X103" s="50"/>
      <c r="Y103" s="51"/>
      <c r="Z103" s="52" t="n">
        <f aca="false">SUM(K103:Y103)</f>
        <v>1090</v>
      </c>
      <c r="AA103" s="53" t="n">
        <f aca="false">G103*Z103</f>
        <v>146463.3</v>
      </c>
    </row>
    <row r="104" customFormat="false" ht="15.75" hidden="false" customHeight="true" outlineLevel="0" collapsed="false">
      <c r="A104" s="32" t="n">
        <v>51268</v>
      </c>
      <c r="B104" s="33" t="s">
        <v>38</v>
      </c>
      <c r="C104" s="33"/>
      <c r="D104" s="34" t="s">
        <v>235</v>
      </c>
      <c r="E104" s="35" t="s">
        <v>28</v>
      </c>
      <c r="F104" s="36" t="s">
        <v>236</v>
      </c>
      <c r="G104" s="37" t="n">
        <f aca="false">(H104+I104+J104)/3</f>
        <v>137.15</v>
      </c>
      <c r="H104" s="54" t="n">
        <v>63.46</v>
      </c>
      <c r="I104" s="55" t="n">
        <v>160</v>
      </c>
      <c r="J104" s="56" t="n">
        <v>187.99</v>
      </c>
      <c r="K104" s="41"/>
      <c r="L104" s="42"/>
      <c r="M104" s="43"/>
      <c r="N104" s="44"/>
      <c r="O104" s="41"/>
      <c r="P104" s="45" t="n">
        <v>300</v>
      </c>
      <c r="Q104" s="46" t="n">
        <v>45</v>
      </c>
      <c r="R104" s="47" t="n">
        <v>20</v>
      </c>
      <c r="S104" s="43"/>
      <c r="T104" s="48" t="n">
        <v>10</v>
      </c>
      <c r="U104" s="42" t="n">
        <v>500</v>
      </c>
      <c r="V104" s="49" t="n">
        <v>60</v>
      </c>
      <c r="W104" s="45"/>
      <c r="X104" s="50" t="n">
        <v>40</v>
      </c>
      <c r="Y104" s="51"/>
      <c r="Z104" s="52" t="n">
        <f aca="false">SUM(K104:Y104)</f>
        <v>975</v>
      </c>
      <c r="AA104" s="53" t="n">
        <f aca="false">G104*Z104</f>
        <v>133721.25</v>
      </c>
    </row>
    <row r="105" customFormat="false" ht="15.75" hidden="false" customHeight="true" outlineLevel="0" collapsed="false">
      <c r="A105" s="32" t="n">
        <v>51268</v>
      </c>
      <c r="B105" s="33" t="s">
        <v>38</v>
      </c>
      <c r="C105" s="33"/>
      <c r="D105" s="34" t="s">
        <v>237</v>
      </c>
      <c r="E105" s="35" t="s">
        <v>28</v>
      </c>
      <c r="F105" s="36" t="s">
        <v>238</v>
      </c>
      <c r="G105" s="37" t="n">
        <f aca="false">(H105+I105+J105)/2</f>
        <v>18.65</v>
      </c>
      <c r="H105" s="54" t="n">
        <v>18.05</v>
      </c>
      <c r="I105" s="55" t="n">
        <v>19.25</v>
      </c>
      <c r="J105" s="60"/>
      <c r="K105" s="41"/>
      <c r="L105" s="42"/>
      <c r="M105" s="43"/>
      <c r="N105" s="44"/>
      <c r="O105" s="41"/>
      <c r="P105" s="45" t="n">
        <v>500</v>
      </c>
      <c r="Q105" s="46"/>
      <c r="R105" s="47" t="n">
        <v>25</v>
      </c>
      <c r="S105" s="43"/>
      <c r="T105" s="48" t="n">
        <v>50</v>
      </c>
      <c r="U105" s="42" t="n">
        <v>500</v>
      </c>
      <c r="V105" s="49" t="n">
        <v>260</v>
      </c>
      <c r="W105" s="45"/>
      <c r="X105" s="50"/>
      <c r="Y105" s="51"/>
      <c r="Z105" s="52" t="n">
        <f aca="false">SUM(K105:Y105)</f>
        <v>1335</v>
      </c>
      <c r="AA105" s="53" t="n">
        <f aca="false">G105*Z105</f>
        <v>24897.75</v>
      </c>
    </row>
    <row r="106" customFormat="false" ht="15.75" hidden="false" customHeight="true" outlineLevel="0" collapsed="false">
      <c r="A106" s="32" t="n">
        <v>44776</v>
      </c>
      <c r="B106" s="33" t="s">
        <v>38</v>
      </c>
      <c r="C106" s="33"/>
      <c r="D106" s="34" t="s">
        <v>239</v>
      </c>
      <c r="E106" s="35" t="s">
        <v>28</v>
      </c>
      <c r="F106" s="36" t="s">
        <v>240</v>
      </c>
      <c r="G106" s="37" t="n">
        <f aca="false">(H106+I106+J106)/3</f>
        <v>9.63</v>
      </c>
      <c r="H106" s="54" t="n">
        <v>8.5</v>
      </c>
      <c r="I106" s="55" t="n">
        <v>9.9</v>
      </c>
      <c r="J106" s="56" t="n">
        <v>10.49</v>
      </c>
      <c r="K106" s="41"/>
      <c r="L106" s="42" t="n">
        <v>4</v>
      </c>
      <c r="M106" s="43"/>
      <c r="N106" s="44" t="n">
        <v>2</v>
      </c>
      <c r="O106" s="41"/>
      <c r="P106" s="45" t="n">
        <v>200</v>
      </c>
      <c r="Q106" s="46" t="n">
        <v>410</v>
      </c>
      <c r="R106" s="47"/>
      <c r="S106" s="43"/>
      <c r="T106" s="48" t="n">
        <v>15</v>
      </c>
      <c r="U106" s="42" t="n">
        <v>200</v>
      </c>
      <c r="V106" s="49"/>
      <c r="W106" s="45"/>
      <c r="X106" s="50"/>
      <c r="Y106" s="51"/>
      <c r="Z106" s="52" t="n">
        <f aca="false">SUM(K106:Y106)</f>
        <v>831</v>
      </c>
      <c r="AA106" s="53" t="n">
        <f aca="false">G106*Z106</f>
        <v>8002.53</v>
      </c>
    </row>
    <row r="107" customFormat="false" ht="15.75" hidden="false" customHeight="true" outlineLevel="0" collapsed="false">
      <c r="A107" s="32" t="n">
        <v>35246</v>
      </c>
      <c r="B107" s="33" t="s">
        <v>38</v>
      </c>
      <c r="C107" s="33"/>
      <c r="D107" s="34" t="s">
        <v>241</v>
      </c>
      <c r="E107" s="35" t="s">
        <v>28</v>
      </c>
      <c r="F107" s="36" t="s">
        <v>242</v>
      </c>
      <c r="G107" s="37" t="n">
        <f aca="false">(H107+I107+J107)/3</f>
        <v>43.5966666666667</v>
      </c>
      <c r="H107" s="54" t="n">
        <v>43.9</v>
      </c>
      <c r="I107" s="55" t="n">
        <v>53.99</v>
      </c>
      <c r="J107" s="56" t="n">
        <v>32.9</v>
      </c>
      <c r="K107" s="41"/>
      <c r="L107" s="42"/>
      <c r="M107" s="43"/>
      <c r="N107" s="44"/>
      <c r="O107" s="41"/>
      <c r="P107" s="45"/>
      <c r="Q107" s="46"/>
      <c r="R107" s="47" t="n">
        <v>25</v>
      </c>
      <c r="S107" s="43"/>
      <c r="T107" s="48"/>
      <c r="U107" s="42"/>
      <c r="V107" s="49"/>
      <c r="W107" s="45"/>
      <c r="X107" s="50"/>
      <c r="Y107" s="51"/>
      <c r="Z107" s="52" t="n">
        <f aca="false">SUM(K107:Y107)</f>
        <v>25</v>
      </c>
      <c r="AA107" s="53" t="n">
        <f aca="false">G107*Z107</f>
        <v>1089.91666666667</v>
      </c>
    </row>
    <row r="108" customFormat="false" ht="15.75" hidden="false" customHeight="true" outlineLevel="0" collapsed="false">
      <c r="A108" s="32" t="n">
        <v>35246</v>
      </c>
      <c r="B108" s="33" t="s">
        <v>38</v>
      </c>
      <c r="C108" s="33"/>
      <c r="D108" s="34" t="s">
        <v>243</v>
      </c>
      <c r="E108" s="35" t="s">
        <v>28</v>
      </c>
      <c r="F108" s="36" t="s">
        <v>244</v>
      </c>
      <c r="G108" s="37" t="n">
        <f aca="false">(H108+I108+J108)/2</f>
        <v>34.535</v>
      </c>
      <c r="H108" s="54" t="n">
        <v>44.17</v>
      </c>
      <c r="I108" s="55" t="n">
        <v>24.9</v>
      </c>
      <c r="J108" s="60"/>
      <c r="K108" s="41"/>
      <c r="L108" s="42" t="n">
        <v>200</v>
      </c>
      <c r="M108" s="43"/>
      <c r="N108" s="44"/>
      <c r="O108" s="41"/>
      <c r="P108" s="45"/>
      <c r="Q108" s="46"/>
      <c r="R108" s="47" t="n">
        <v>30</v>
      </c>
      <c r="S108" s="43"/>
      <c r="T108" s="48"/>
      <c r="U108" s="42"/>
      <c r="V108" s="49"/>
      <c r="W108" s="45"/>
      <c r="X108" s="50"/>
      <c r="Y108" s="51"/>
      <c r="Z108" s="52" t="n">
        <f aca="false">SUM(K108:Y108)</f>
        <v>230</v>
      </c>
      <c r="AA108" s="53" t="n">
        <f aca="false">G108*Z108</f>
        <v>7943.05</v>
      </c>
    </row>
    <row r="109" customFormat="false" ht="15.75" hidden="false" customHeight="true" outlineLevel="0" collapsed="false">
      <c r="A109" s="32" t="n">
        <v>35246</v>
      </c>
      <c r="B109" s="33" t="s">
        <v>38</v>
      </c>
      <c r="C109" s="33"/>
      <c r="D109" s="34" t="s">
        <v>245</v>
      </c>
      <c r="E109" s="35" t="s">
        <v>28</v>
      </c>
      <c r="F109" s="36" t="s">
        <v>246</v>
      </c>
      <c r="G109" s="37" t="n">
        <f aca="false">(H109+I109+J109)/3</f>
        <v>143.906666666667</v>
      </c>
      <c r="H109" s="54" t="n">
        <v>143.9</v>
      </c>
      <c r="I109" s="55" t="n">
        <v>104.9</v>
      </c>
      <c r="J109" s="56" t="n">
        <v>182.92</v>
      </c>
      <c r="K109" s="41"/>
      <c r="L109" s="42" t="n">
        <v>200</v>
      </c>
      <c r="M109" s="43"/>
      <c r="N109" s="44"/>
      <c r="O109" s="41"/>
      <c r="P109" s="45" t="n">
        <v>50</v>
      </c>
      <c r="Q109" s="46" t="n">
        <v>5</v>
      </c>
      <c r="R109" s="47"/>
      <c r="S109" s="43"/>
      <c r="T109" s="48"/>
      <c r="U109" s="42"/>
      <c r="V109" s="49" t="n">
        <v>38</v>
      </c>
      <c r="W109" s="45"/>
      <c r="X109" s="50"/>
      <c r="Y109" s="51"/>
      <c r="Z109" s="52" t="n">
        <f aca="false">SUM(K109:Y109)</f>
        <v>293</v>
      </c>
      <c r="AA109" s="53" t="n">
        <f aca="false">G109*Z109</f>
        <v>42164.6533333333</v>
      </c>
    </row>
    <row r="110" customFormat="false" ht="15.75" hidden="false" customHeight="true" outlineLevel="0" collapsed="false">
      <c r="A110" s="32" t="n">
        <v>342231</v>
      </c>
      <c r="B110" s="33" t="s">
        <v>38</v>
      </c>
      <c r="C110" s="33"/>
      <c r="D110" s="34" t="s">
        <v>247</v>
      </c>
      <c r="E110" s="35" t="s">
        <v>28</v>
      </c>
      <c r="F110" s="36" t="s">
        <v>248</v>
      </c>
      <c r="G110" s="37" t="n">
        <f aca="false">(H110+I110+J110)/3</f>
        <v>70.33</v>
      </c>
      <c r="H110" s="54" t="n">
        <v>76.9</v>
      </c>
      <c r="I110" s="55" t="n">
        <v>63.9</v>
      </c>
      <c r="J110" s="56" t="n">
        <v>70.19</v>
      </c>
      <c r="K110" s="41"/>
      <c r="L110" s="42" t="n">
        <v>5</v>
      </c>
      <c r="M110" s="43"/>
      <c r="N110" s="44"/>
      <c r="O110" s="41"/>
      <c r="P110" s="45" t="n">
        <v>10</v>
      </c>
      <c r="Q110" s="46"/>
      <c r="R110" s="47"/>
      <c r="S110" s="43"/>
      <c r="T110" s="48"/>
      <c r="U110" s="42"/>
      <c r="V110" s="49" t="n">
        <v>58</v>
      </c>
      <c r="W110" s="45"/>
      <c r="X110" s="50"/>
      <c r="Y110" s="51"/>
      <c r="Z110" s="52" t="n">
        <f aca="false">SUM(K110:Y110)</f>
        <v>73</v>
      </c>
      <c r="AA110" s="53" t="n">
        <f aca="false">G110*Z110</f>
        <v>5134.09</v>
      </c>
    </row>
    <row r="111" customFormat="false" ht="15.75" hidden="false" customHeight="true" outlineLevel="0" collapsed="false">
      <c r="A111" s="32" t="n">
        <v>454426</v>
      </c>
      <c r="B111" s="33" t="s">
        <v>38</v>
      </c>
      <c r="C111" s="33"/>
      <c r="D111" s="34" t="s">
        <v>249</v>
      </c>
      <c r="E111" s="35" t="s">
        <v>28</v>
      </c>
      <c r="F111" s="36" t="s">
        <v>250</v>
      </c>
      <c r="G111" s="37" t="n">
        <f aca="false">(H111+I111+J111)/3</f>
        <v>9.18</v>
      </c>
      <c r="H111" s="54" t="n">
        <v>10.4</v>
      </c>
      <c r="I111" s="55" t="n">
        <v>8.4</v>
      </c>
      <c r="J111" s="56" t="n">
        <v>8.74</v>
      </c>
      <c r="K111" s="41"/>
      <c r="L111" s="42" t="n">
        <v>4</v>
      </c>
      <c r="M111" s="43"/>
      <c r="N111" s="44"/>
      <c r="O111" s="41"/>
      <c r="P111" s="45" t="n">
        <v>10</v>
      </c>
      <c r="Q111" s="46"/>
      <c r="R111" s="47"/>
      <c r="S111" s="43"/>
      <c r="T111" s="48"/>
      <c r="U111" s="42"/>
      <c r="V111" s="49"/>
      <c r="W111" s="45"/>
      <c r="X111" s="50"/>
      <c r="Y111" s="51"/>
      <c r="Z111" s="52" t="n">
        <f aca="false">SUM(K111:Y111)</f>
        <v>14</v>
      </c>
      <c r="AA111" s="53" t="n">
        <f aca="false">G111*Z111</f>
        <v>128.52</v>
      </c>
    </row>
    <row r="112" customFormat="false" ht="15.75" hidden="false" customHeight="true" outlineLevel="0" collapsed="false">
      <c r="A112" s="32" t="n">
        <v>52698</v>
      </c>
      <c r="B112" s="33" t="s">
        <v>251</v>
      </c>
      <c r="C112" s="33"/>
      <c r="D112" s="34" t="s">
        <v>252</v>
      </c>
      <c r="E112" s="35" t="s">
        <v>28</v>
      </c>
      <c r="F112" s="36" t="s">
        <v>253</v>
      </c>
      <c r="G112" s="37" t="n">
        <f aca="false">(H112+I112+J112)/3</f>
        <v>314.4</v>
      </c>
      <c r="H112" s="54" t="n">
        <v>355.3</v>
      </c>
      <c r="I112" s="55" t="n">
        <v>268</v>
      </c>
      <c r="J112" s="56" t="n">
        <v>319.9</v>
      </c>
      <c r="K112" s="41"/>
      <c r="L112" s="42"/>
      <c r="M112" s="43"/>
      <c r="N112" s="44"/>
      <c r="O112" s="41"/>
      <c r="P112" s="45" t="n">
        <v>50</v>
      </c>
      <c r="Q112" s="46" t="n">
        <v>16</v>
      </c>
      <c r="R112" s="47" t="n">
        <v>1</v>
      </c>
      <c r="S112" s="43"/>
      <c r="T112" s="48" t="n">
        <v>1</v>
      </c>
      <c r="U112" s="42" t="n">
        <v>20</v>
      </c>
      <c r="V112" s="49" t="n">
        <v>1</v>
      </c>
      <c r="W112" s="45" t="n">
        <v>1</v>
      </c>
      <c r="X112" s="50"/>
      <c r="Y112" s="51"/>
      <c r="Z112" s="52" t="n">
        <f aca="false">SUM(K112:Y112)</f>
        <v>90</v>
      </c>
      <c r="AA112" s="53" t="n">
        <f aca="false">G112*Z112</f>
        <v>28296</v>
      </c>
    </row>
    <row r="113" customFormat="false" ht="15.75" hidden="false" customHeight="true" outlineLevel="0" collapsed="false">
      <c r="A113" s="32" t="n">
        <v>150415</v>
      </c>
      <c r="B113" s="33" t="s">
        <v>90</v>
      </c>
      <c r="C113" s="33"/>
      <c r="D113" s="34" t="s">
        <v>254</v>
      </c>
      <c r="E113" s="35" t="s">
        <v>28</v>
      </c>
      <c r="F113" s="36" t="s">
        <v>255</v>
      </c>
      <c r="G113" s="37" t="n">
        <f aca="false">(H113+I113+J113)/3</f>
        <v>62.4733333333333</v>
      </c>
      <c r="H113" s="54" t="n">
        <v>48.51</v>
      </c>
      <c r="I113" s="55" t="n">
        <v>85.01</v>
      </c>
      <c r="J113" s="56" t="n">
        <v>53.9</v>
      </c>
      <c r="K113" s="41"/>
      <c r="L113" s="42"/>
      <c r="M113" s="43"/>
      <c r="N113" s="44"/>
      <c r="O113" s="41"/>
      <c r="P113" s="45" t="n">
        <v>15</v>
      </c>
      <c r="Q113" s="46" t="n">
        <v>9</v>
      </c>
      <c r="R113" s="47"/>
      <c r="S113" s="43"/>
      <c r="T113" s="48" t="n">
        <v>1</v>
      </c>
      <c r="U113" s="42" t="n">
        <v>10</v>
      </c>
      <c r="V113" s="49" t="n">
        <v>6</v>
      </c>
      <c r="W113" s="45"/>
      <c r="X113" s="50"/>
      <c r="Y113" s="51" t="n">
        <v>5</v>
      </c>
      <c r="Z113" s="52" t="n">
        <f aca="false">SUM(K113:Y113)</f>
        <v>46</v>
      </c>
      <c r="AA113" s="53" t="n">
        <f aca="false">G113*Z113</f>
        <v>2873.77333333333</v>
      </c>
    </row>
    <row r="114" customFormat="false" ht="15.75" hidden="false" customHeight="true" outlineLevel="0" collapsed="false">
      <c r="A114" s="32" t="n">
        <v>76589</v>
      </c>
      <c r="B114" s="33" t="s">
        <v>90</v>
      </c>
      <c r="C114" s="33"/>
      <c r="D114" s="34" t="s">
        <v>256</v>
      </c>
      <c r="E114" s="35" t="s">
        <v>28</v>
      </c>
      <c r="F114" s="36" t="s">
        <v>257</v>
      </c>
      <c r="G114" s="37" t="n">
        <f aca="false">(H114+I114+J114)/3</f>
        <v>43.1666666666667</v>
      </c>
      <c r="H114" s="54" t="n">
        <v>41.9</v>
      </c>
      <c r="I114" s="55" t="n">
        <v>55.9</v>
      </c>
      <c r="J114" s="56" t="n">
        <v>31.7</v>
      </c>
      <c r="K114" s="41"/>
      <c r="L114" s="42"/>
      <c r="M114" s="43"/>
      <c r="N114" s="44"/>
      <c r="O114" s="41"/>
      <c r="P114" s="45" t="n">
        <v>25</v>
      </c>
      <c r="Q114" s="46" t="n">
        <v>6</v>
      </c>
      <c r="R114" s="47"/>
      <c r="S114" s="43"/>
      <c r="T114" s="48" t="n">
        <v>1</v>
      </c>
      <c r="U114" s="42" t="n">
        <v>10</v>
      </c>
      <c r="V114" s="49" t="n">
        <v>1</v>
      </c>
      <c r="W114" s="45"/>
      <c r="X114" s="50"/>
      <c r="Y114" s="51" t="n">
        <v>5</v>
      </c>
      <c r="Z114" s="52" t="n">
        <f aca="false">SUM(K114:Y114)</f>
        <v>48</v>
      </c>
      <c r="AA114" s="53" t="n">
        <f aca="false">G114*Z114</f>
        <v>2072</v>
      </c>
    </row>
    <row r="115" customFormat="false" ht="15.75" hidden="false" customHeight="true" outlineLevel="0" collapsed="false">
      <c r="A115" s="32" t="n">
        <v>150880</v>
      </c>
      <c r="B115" s="33" t="s">
        <v>38</v>
      </c>
      <c r="C115" s="33"/>
      <c r="D115" s="34" t="s">
        <v>258</v>
      </c>
      <c r="E115" s="35" t="s">
        <v>28</v>
      </c>
      <c r="F115" s="36" t="s">
        <v>259</v>
      </c>
      <c r="G115" s="37" t="n">
        <f aca="false">(H115+I115+J115)/3</f>
        <v>177.63</v>
      </c>
      <c r="H115" s="54" t="n">
        <v>159.49</v>
      </c>
      <c r="I115" s="55" t="n">
        <v>184.41</v>
      </c>
      <c r="J115" s="56" t="n">
        <v>188.99</v>
      </c>
      <c r="K115" s="41"/>
      <c r="L115" s="42"/>
      <c r="M115" s="43" t="n">
        <v>3</v>
      </c>
      <c r="N115" s="44"/>
      <c r="O115" s="41"/>
      <c r="P115" s="45" t="n">
        <v>30</v>
      </c>
      <c r="Q115" s="46" t="n">
        <v>20</v>
      </c>
      <c r="R115" s="47" t="n">
        <v>15</v>
      </c>
      <c r="S115" s="43"/>
      <c r="T115" s="48" t="n">
        <v>30</v>
      </c>
      <c r="U115" s="42" t="n">
        <v>100</v>
      </c>
      <c r="V115" s="49" t="n">
        <v>20</v>
      </c>
      <c r="W115" s="45" t="n">
        <v>10</v>
      </c>
      <c r="X115" s="50"/>
      <c r="Y115" s="51"/>
      <c r="Z115" s="52" t="n">
        <f aca="false">SUM(K115:Y115)</f>
        <v>228</v>
      </c>
      <c r="AA115" s="53" t="n">
        <f aca="false">G115*Z115</f>
        <v>40499.64</v>
      </c>
    </row>
    <row r="116" customFormat="false" ht="15.75" hidden="false" customHeight="true" outlineLevel="0" collapsed="false">
      <c r="A116" s="32" t="n">
        <v>150880</v>
      </c>
      <c r="B116" s="33" t="s">
        <v>38</v>
      </c>
      <c r="C116" s="33"/>
      <c r="D116" s="34" t="s">
        <v>260</v>
      </c>
      <c r="E116" s="35" t="s">
        <v>28</v>
      </c>
      <c r="F116" s="36" t="s">
        <v>261</v>
      </c>
      <c r="G116" s="37" t="n">
        <f aca="false">(H116+I116+J116)/3</f>
        <v>156.773333333333</v>
      </c>
      <c r="H116" s="54" t="n">
        <v>123</v>
      </c>
      <c r="I116" s="55" t="n">
        <v>143.44</v>
      </c>
      <c r="J116" s="56" t="n">
        <v>203.88</v>
      </c>
      <c r="K116" s="41"/>
      <c r="L116" s="42"/>
      <c r="M116" s="43"/>
      <c r="N116" s="44"/>
      <c r="O116" s="41"/>
      <c r="P116" s="45" t="n">
        <v>30</v>
      </c>
      <c r="Q116" s="46" t="n">
        <v>20</v>
      </c>
      <c r="R116" s="47"/>
      <c r="S116" s="43"/>
      <c r="T116" s="48" t="n">
        <v>10</v>
      </c>
      <c r="U116" s="42" t="n">
        <v>100</v>
      </c>
      <c r="V116" s="49" t="n">
        <v>30</v>
      </c>
      <c r="W116" s="45" t="n">
        <v>10</v>
      </c>
      <c r="X116" s="50"/>
      <c r="Y116" s="51"/>
      <c r="Z116" s="52" t="n">
        <f aca="false">SUM(K116:Y116)</f>
        <v>200</v>
      </c>
      <c r="AA116" s="53" t="n">
        <f aca="false">G116*Z116</f>
        <v>31354.6666666667</v>
      </c>
    </row>
    <row r="117" customFormat="false" ht="15.75" hidden="false" customHeight="true" outlineLevel="0" collapsed="false">
      <c r="A117" s="32" t="n">
        <v>63614</v>
      </c>
      <c r="B117" s="33" t="s">
        <v>38</v>
      </c>
      <c r="C117" s="33"/>
      <c r="D117" s="34" t="s">
        <v>262</v>
      </c>
      <c r="E117" s="35" t="s">
        <v>28</v>
      </c>
      <c r="F117" s="36" t="s">
        <v>263</v>
      </c>
      <c r="G117" s="37" t="n">
        <f aca="false">(H117+I117+J117)/3</f>
        <v>6.1</v>
      </c>
      <c r="H117" s="54" t="n">
        <v>4.13</v>
      </c>
      <c r="I117" s="55" t="n">
        <v>8.99</v>
      </c>
      <c r="J117" s="56" t="n">
        <v>5.18</v>
      </c>
      <c r="K117" s="41"/>
      <c r="L117" s="42"/>
      <c r="M117" s="43"/>
      <c r="N117" s="44" t="n">
        <v>100</v>
      </c>
      <c r="O117" s="41"/>
      <c r="P117" s="45" t="n">
        <v>25</v>
      </c>
      <c r="Q117" s="46" t="n">
        <v>50</v>
      </c>
      <c r="R117" s="47"/>
      <c r="S117" s="43"/>
      <c r="T117" s="48" t="n">
        <v>5</v>
      </c>
      <c r="U117" s="42" t="n">
        <v>50</v>
      </c>
      <c r="V117" s="49"/>
      <c r="W117" s="45"/>
      <c r="X117" s="50"/>
      <c r="Y117" s="51"/>
      <c r="Z117" s="52" t="n">
        <f aca="false">SUM(K117:Y117)</f>
        <v>230</v>
      </c>
      <c r="AA117" s="53" t="n">
        <f aca="false">G117*Z117</f>
        <v>1403</v>
      </c>
    </row>
    <row r="118" customFormat="false" ht="15.75" hidden="false" customHeight="true" outlineLevel="0" collapsed="false">
      <c r="A118" s="32" t="n">
        <v>63614</v>
      </c>
      <c r="B118" s="33" t="s">
        <v>38</v>
      </c>
      <c r="C118" s="33"/>
      <c r="D118" s="34" t="s">
        <v>264</v>
      </c>
      <c r="E118" s="35" t="s">
        <v>28</v>
      </c>
      <c r="F118" s="36" t="s">
        <v>265</v>
      </c>
      <c r="G118" s="37" t="n">
        <f aca="false">(H118+I118+J118)/3</f>
        <v>10.35</v>
      </c>
      <c r="H118" s="54" t="n">
        <v>11.14</v>
      </c>
      <c r="I118" s="55" t="n">
        <v>9.01</v>
      </c>
      <c r="J118" s="56" t="n">
        <v>10.9</v>
      </c>
      <c r="K118" s="41"/>
      <c r="L118" s="42"/>
      <c r="M118" s="43"/>
      <c r="N118" s="44" t="n">
        <v>100</v>
      </c>
      <c r="O118" s="41"/>
      <c r="P118" s="45" t="n">
        <v>25</v>
      </c>
      <c r="Q118" s="46" t="n">
        <v>50</v>
      </c>
      <c r="R118" s="47"/>
      <c r="S118" s="43"/>
      <c r="T118" s="48" t="n">
        <v>5</v>
      </c>
      <c r="U118" s="42"/>
      <c r="V118" s="49"/>
      <c r="W118" s="45"/>
      <c r="X118" s="50"/>
      <c r="Y118" s="51"/>
      <c r="Z118" s="52" t="n">
        <f aca="false">SUM(K118:Y118)</f>
        <v>180</v>
      </c>
      <c r="AA118" s="53" t="n">
        <f aca="false">G118*Z118</f>
        <v>1863</v>
      </c>
    </row>
    <row r="119" customFormat="false" ht="15.75" hidden="false" customHeight="true" outlineLevel="0" collapsed="false">
      <c r="A119" s="32" t="n">
        <v>63614</v>
      </c>
      <c r="B119" s="33" t="s">
        <v>38</v>
      </c>
      <c r="C119" s="33"/>
      <c r="D119" s="34" t="s">
        <v>266</v>
      </c>
      <c r="E119" s="35" t="s">
        <v>28</v>
      </c>
      <c r="F119" s="36" t="s">
        <v>267</v>
      </c>
      <c r="G119" s="37" t="n">
        <f aca="false">(H119+I119+J119)/3</f>
        <v>3.35666666666667</v>
      </c>
      <c r="H119" s="54" t="n">
        <v>3.99</v>
      </c>
      <c r="I119" s="55" t="n">
        <v>2.18</v>
      </c>
      <c r="J119" s="56" t="n">
        <v>3.9</v>
      </c>
      <c r="K119" s="41"/>
      <c r="L119" s="42"/>
      <c r="M119" s="43"/>
      <c r="N119" s="44" t="n">
        <v>100</v>
      </c>
      <c r="O119" s="41"/>
      <c r="P119" s="45" t="n">
        <v>25</v>
      </c>
      <c r="Q119" s="46"/>
      <c r="R119" s="47"/>
      <c r="S119" s="43"/>
      <c r="T119" s="48" t="n">
        <v>5</v>
      </c>
      <c r="U119" s="42"/>
      <c r="V119" s="49"/>
      <c r="W119" s="45" t="n">
        <v>100</v>
      </c>
      <c r="X119" s="50"/>
      <c r="Y119" s="51"/>
      <c r="Z119" s="52" t="n">
        <f aca="false">SUM(K119:Y119)</f>
        <v>230</v>
      </c>
      <c r="AA119" s="53" t="n">
        <f aca="false">G119*Z119</f>
        <v>772.033333333333</v>
      </c>
    </row>
    <row r="120" customFormat="false" ht="15.75" hidden="false" customHeight="true" outlineLevel="0" collapsed="false">
      <c r="A120" s="32" t="n">
        <v>67849</v>
      </c>
      <c r="B120" s="33" t="s">
        <v>38</v>
      </c>
      <c r="C120" s="33"/>
      <c r="D120" s="34" t="s">
        <v>268</v>
      </c>
      <c r="E120" s="35" t="s">
        <v>28</v>
      </c>
      <c r="F120" s="36" t="s">
        <v>269</v>
      </c>
      <c r="G120" s="37" t="n">
        <f aca="false">(H120+I120+J120)/3</f>
        <v>19.6533333333333</v>
      </c>
      <c r="H120" s="54" t="n">
        <v>19</v>
      </c>
      <c r="I120" s="55" t="n">
        <v>18.82</v>
      </c>
      <c r="J120" s="56" t="n">
        <v>21.14</v>
      </c>
      <c r="K120" s="41"/>
      <c r="L120" s="42"/>
      <c r="M120" s="43"/>
      <c r="N120" s="44"/>
      <c r="O120" s="41"/>
      <c r="P120" s="45" t="n">
        <v>50</v>
      </c>
      <c r="Q120" s="46" t="n">
        <v>85</v>
      </c>
      <c r="R120" s="47"/>
      <c r="S120" s="43"/>
      <c r="T120" s="48" t="n">
        <v>50</v>
      </c>
      <c r="U120" s="42" t="n">
        <v>200</v>
      </c>
      <c r="V120" s="49" t="n">
        <v>20</v>
      </c>
      <c r="W120" s="45"/>
      <c r="X120" s="50"/>
      <c r="Y120" s="51"/>
      <c r="Z120" s="52" t="n">
        <f aca="false">SUM(K120:Y120)</f>
        <v>405</v>
      </c>
      <c r="AA120" s="53" t="n">
        <f aca="false">G120*Z120</f>
        <v>7959.6</v>
      </c>
    </row>
    <row r="121" customFormat="false" ht="15.75" hidden="false" customHeight="true" outlineLevel="0" collapsed="false">
      <c r="A121" s="32" t="n">
        <v>67849</v>
      </c>
      <c r="B121" s="33" t="s">
        <v>38</v>
      </c>
      <c r="C121" s="33"/>
      <c r="D121" s="34" t="s">
        <v>270</v>
      </c>
      <c r="E121" s="35" t="s">
        <v>28</v>
      </c>
      <c r="F121" s="36" t="s">
        <v>271</v>
      </c>
      <c r="G121" s="37" t="n">
        <f aca="false">(H121+I121+J121)/3</f>
        <v>17.4133333333333</v>
      </c>
      <c r="H121" s="54" t="n">
        <v>19.01</v>
      </c>
      <c r="I121" s="55" t="n">
        <v>17</v>
      </c>
      <c r="J121" s="56" t="n">
        <v>16.23</v>
      </c>
      <c r="K121" s="41"/>
      <c r="L121" s="42"/>
      <c r="M121" s="43"/>
      <c r="N121" s="44"/>
      <c r="O121" s="41"/>
      <c r="P121" s="45" t="n">
        <v>50</v>
      </c>
      <c r="Q121" s="46" t="n">
        <v>85</v>
      </c>
      <c r="R121" s="47"/>
      <c r="S121" s="43"/>
      <c r="T121" s="48" t="n">
        <v>10</v>
      </c>
      <c r="U121" s="42" t="n">
        <v>100</v>
      </c>
      <c r="V121" s="49"/>
      <c r="W121" s="45"/>
      <c r="X121" s="50"/>
      <c r="Y121" s="51"/>
      <c r="Z121" s="52" t="n">
        <f aca="false">SUM(K121:Y121)</f>
        <v>245</v>
      </c>
      <c r="AA121" s="53" t="n">
        <f aca="false">G121*Z121</f>
        <v>4266.26666666667</v>
      </c>
    </row>
    <row r="122" customFormat="false" ht="15.75" hidden="false" customHeight="true" outlineLevel="0" collapsed="false">
      <c r="A122" s="32" t="n">
        <v>373605</v>
      </c>
      <c r="B122" s="33" t="s">
        <v>38</v>
      </c>
      <c r="C122" s="33"/>
      <c r="D122" s="34" t="s">
        <v>272</v>
      </c>
      <c r="E122" s="35" t="s">
        <v>28</v>
      </c>
      <c r="F122" s="36" t="s">
        <v>273</v>
      </c>
      <c r="G122" s="37" t="n">
        <f aca="false">(H122+I122+J122)/3</f>
        <v>29.2766666666667</v>
      </c>
      <c r="H122" s="54" t="n">
        <v>27.65</v>
      </c>
      <c r="I122" s="55" t="n">
        <v>28.28</v>
      </c>
      <c r="J122" s="56" t="n">
        <v>31.9</v>
      </c>
      <c r="K122" s="41"/>
      <c r="L122" s="42"/>
      <c r="M122" s="43" t="n">
        <v>100</v>
      </c>
      <c r="N122" s="44"/>
      <c r="O122" s="41"/>
      <c r="P122" s="45" t="n">
        <v>300</v>
      </c>
      <c r="Q122" s="46" t="n">
        <v>210</v>
      </c>
      <c r="R122" s="47"/>
      <c r="S122" s="43"/>
      <c r="T122" s="48"/>
      <c r="U122" s="42"/>
      <c r="V122" s="49" t="n">
        <v>50</v>
      </c>
      <c r="W122" s="45"/>
      <c r="X122" s="50"/>
      <c r="Y122" s="51"/>
      <c r="Z122" s="52" t="n">
        <f aca="false">SUM(K122:Y122)</f>
        <v>660</v>
      </c>
      <c r="AA122" s="53" t="n">
        <f aca="false">G122*Z122</f>
        <v>19322.6</v>
      </c>
    </row>
    <row r="123" customFormat="false" ht="15.75" hidden="false" customHeight="true" outlineLevel="0" collapsed="false">
      <c r="A123" s="32" t="n">
        <v>237928</v>
      </c>
      <c r="B123" s="33" t="s">
        <v>38</v>
      </c>
      <c r="C123" s="33"/>
      <c r="D123" s="34" t="s">
        <v>274</v>
      </c>
      <c r="E123" s="35" t="s">
        <v>28</v>
      </c>
      <c r="F123" s="36" t="s">
        <v>275</v>
      </c>
      <c r="G123" s="37" t="n">
        <f aca="false">(H123+I123+J123)/3</f>
        <v>22.3966666666667</v>
      </c>
      <c r="H123" s="54" t="n">
        <v>20.9</v>
      </c>
      <c r="I123" s="55" t="n">
        <v>19.9</v>
      </c>
      <c r="J123" s="56" t="n">
        <v>26.39</v>
      </c>
      <c r="K123" s="41"/>
      <c r="L123" s="42"/>
      <c r="M123" s="43"/>
      <c r="N123" s="44"/>
      <c r="O123" s="41"/>
      <c r="P123" s="45" t="n">
        <v>150</v>
      </c>
      <c r="Q123" s="46" t="n">
        <v>220</v>
      </c>
      <c r="R123" s="47" t="n">
        <v>25</v>
      </c>
      <c r="S123" s="43"/>
      <c r="T123" s="48" t="n">
        <v>70</v>
      </c>
      <c r="U123" s="42" t="n">
        <v>200</v>
      </c>
      <c r="V123" s="49" t="n">
        <v>130</v>
      </c>
      <c r="W123" s="45"/>
      <c r="X123" s="50"/>
      <c r="Y123" s="51"/>
      <c r="Z123" s="52" t="n">
        <f aca="false">SUM(K123:Y123)</f>
        <v>795</v>
      </c>
      <c r="AA123" s="53" t="n">
        <f aca="false">G123*Z123</f>
        <v>17805.35</v>
      </c>
    </row>
    <row r="124" customFormat="false" ht="15.75" hidden="false" customHeight="true" outlineLevel="0" collapsed="false">
      <c r="A124" s="32" t="n">
        <v>252528</v>
      </c>
      <c r="B124" s="33" t="s">
        <v>90</v>
      </c>
      <c r="C124" s="33"/>
      <c r="D124" s="34" t="s">
        <v>276</v>
      </c>
      <c r="E124" s="35" t="s">
        <v>28</v>
      </c>
      <c r="F124" s="36" t="s">
        <v>277</v>
      </c>
      <c r="G124" s="37" t="n">
        <f aca="false">(H124+I124+J124)/2</f>
        <v>51.59</v>
      </c>
      <c r="H124" s="54" t="n">
        <v>34.12</v>
      </c>
      <c r="I124" s="55" t="n">
        <v>69.06</v>
      </c>
      <c r="J124" s="60"/>
      <c r="K124" s="41"/>
      <c r="L124" s="42"/>
      <c r="M124" s="43"/>
      <c r="N124" s="44"/>
      <c r="O124" s="41"/>
      <c r="P124" s="45" t="n">
        <v>10</v>
      </c>
      <c r="Q124" s="46"/>
      <c r="R124" s="47"/>
      <c r="S124" s="43"/>
      <c r="T124" s="48"/>
      <c r="U124" s="42" t="n">
        <v>5</v>
      </c>
      <c r="V124" s="49"/>
      <c r="W124" s="45"/>
      <c r="X124" s="50"/>
      <c r="Y124" s="51"/>
      <c r="Z124" s="52" t="n">
        <f aca="false">SUM(K124:Y124)</f>
        <v>15</v>
      </c>
      <c r="AA124" s="53" t="n">
        <f aca="false">G124*Z124</f>
        <v>773.85</v>
      </c>
    </row>
    <row r="125" customFormat="false" ht="15.75" hidden="false" customHeight="true" outlineLevel="0" collapsed="false">
      <c r="A125" s="32" t="n">
        <v>150659</v>
      </c>
      <c r="B125" s="33" t="s">
        <v>38</v>
      </c>
      <c r="C125" s="33"/>
      <c r="D125" s="34" t="s">
        <v>278</v>
      </c>
      <c r="E125" s="35" t="s">
        <v>28</v>
      </c>
      <c r="F125" s="36" t="s">
        <v>279</v>
      </c>
      <c r="G125" s="37" t="n">
        <f aca="false">(H125+I125+J125)</f>
        <v>23.41</v>
      </c>
      <c r="H125" s="54" t="n">
        <v>23.41</v>
      </c>
      <c r="I125" s="60"/>
      <c r="J125" s="60"/>
      <c r="K125" s="41"/>
      <c r="L125" s="42"/>
      <c r="M125" s="43"/>
      <c r="N125" s="44"/>
      <c r="O125" s="41"/>
      <c r="P125" s="45" t="n">
        <v>50</v>
      </c>
      <c r="Q125" s="46"/>
      <c r="R125" s="47"/>
      <c r="S125" s="43"/>
      <c r="T125" s="48"/>
      <c r="U125" s="42" t="n">
        <v>50</v>
      </c>
      <c r="V125" s="49"/>
      <c r="W125" s="45"/>
      <c r="X125" s="50"/>
      <c r="Y125" s="51"/>
      <c r="Z125" s="52" t="n">
        <f aca="false">SUM(K125:Y125)</f>
        <v>100</v>
      </c>
      <c r="AA125" s="53" t="n">
        <f aca="false">G125*Z125</f>
        <v>2341</v>
      </c>
    </row>
    <row r="126" customFormat="false" ht="15.75" hidden="false" customHeight="true" outlineLevel="0" collapsed="false">
      <c r="A126" s="32" t="n">
        <v>439777</v>
      </c>
      <c r="B126" s="33" t="s">
        <v>38</v>
      </c>
      <c r="C126" s="33"/>
      <c r="D126" s="34" t="s">
        <v>280</v>
      </c>
      <c r="E126" s="35" t="s">
        <v>28</v>
      </c>
      <c r="F126" s="36" t="s">
        <v>281</v>
      </c>
      <c r="G126" s="37" t="n">
        <f aca="false">(H126+I126+J126)/3</f>
        <v>42.9333333333333</v>
      </c>
      <c r="H126" s="54" t="n">
        <v>46.9</v>
      </c>
      <c r="I126" s="55" t="n">
        <v>39</v>
      </c>
      <c r="J126" s="56" t="n">
        <v>42.9</v>
      </c>
      <c r="K126" s="41"/>
      <c r="L126" s="42"/>
      <c r="M126" s="43"/>
      <c r="N126" s="44" t="n">
        <v>2</v>
      </c>
      <c r="O126" s="41"/>
      <c r="P126" s="45" t="n">
        <v>15</v>
      </c>
      <c r="Q126" s="46"/>
      <c r="R126" s="47" t="n">
        <v>2</v>
      </c>
      <c r="S126" s="43"/>
      <c r="T126" s="48" t="n">
        <v>10</v>
      </c>
      <c r="U126" s="42" t="n">
        <v>100</v>
      </c>
      <c r="V126" s="49" t="n">
        <v>10</v>
      </c>
      <c r="W126" s="45"/>
      <c r="X126" s="50"/>
      <c r="Y126" s="51"/>
      <c r="Z126" s="52" t="n">
        <f aca="false">SUM(K126:Y126)</f>
        <v>139</v>
      </c>
      <c r="AA126" s="53" t="n">
        <f aca="false">G126*Z126</f>
        <v>5967.73333333333</v>
      </c>
    </row>
    <row r="127" customFormat="false" ht="15.75" hidden="false" customHeight="true" outlineLevel="0" collapsed="false">
      <c r="A127" s="32" t="n">
        <v>150945</v>
      </c>
      <c r="B127" s="33" t="s">
        <v>38</v>
      </c>
      <c r="C127" s="33"/>
      <c r="D127" s="34" t="s">
        <v>282</v>
      </c>
      <c r="E127" s="35" t="s">
        <v>28</v>
      </c>
      <c r="F127" s="36" t="s">
        <v>283</v>
      </c>
      <c r="G127" s="37" t="n">
        <f aca="false">(H127+I127+J127)/3</f>
        <v>18.1533333333333</v>
      </c>
      <c r="H127" s="54" t="n">
        <v>15.9</v>
      </c>
      <c r="I127" s="55" t="n">
        <v>23.57</v>
      </c>
      <c r="J127" s="56" t="n">
        <v>14.99</v>
      </c>
      <c r="K127" s="41"/>
      <c r="L127" s="42" t="n">
        <v>10</v>
      </c>
      <c r="M127" s="43"/>
      <c r="N127" s="44" t="n">
        <v>10</v>
      </c>
      <c r="O127" s="41"/>
      <c r="P127" s="45" t="n">
        <v>50</v>
      </c>
      <c r="Q127" s="46" t="n">
        <v>31</v>
      </c>
      <c r="R127" s="47"/>
      <c r="S127" s="43"/>
      <c r="T127" s="48"/>
      <c r="U127" s="42" t="n">
        <v>20</v>
      </c>
      <c r="V127" s="49" t="n">
        <v>30</v>
      </c>
      <c r="W127" s="45"/>
      <c r="X127" s="50"/>
      <c r="Y127" s="51"/>
      <c r="Z127" s="52" t="n">
        <f aca="false">SUM(K127:Y127)</f>
        <v>151</v>
      </c>
      <c r="AA127" s="53" t="n">
        <f aca="false">G127*Z127</f>
        <v>2741.15333333333</v>
      </c>
    </row>
    <row r="128" customFormat="false" ht="15.75" hidden="false" customHeight="true" outlineLevel="0" collapsed="false">
      <c r="A128" s="32" t="n">
        <v>441609</v>
      </c>
      <c r="B128" s="33" t="s">
        <v>90</v>
      </c>
      <c r="C128" s="33"/>
      <c r="D128" s="34" t="s">
        <v>284</v>
      </c>
      <c r="E128" s="35" t="s">
        <v>28</v>
      </c>
      <c r="F128" s="36" t="s">
        <v>285</v>
      </c>
      <c r="G128" s="37" t="n">
        <f aca="false">(H128+I128+J128)/3</f>
        <v>17.0933333333333</v>
      </c>
      <c r="H128" s="54" t="n">
        <v>17.9</v>
      </c>
      <c r="I128" s="55" t="n">
        <v>16.29</v>
      </c>
      <c r="J128" s="56" t="n">
        <v>17.09</v>
      </c>
      <c r="K128" s="41"/>
      <c r="L128" s="42"/>
      <c r="M128" s="43"/>
      <c r="N128" s="44"/>
      <c r="O128" s="41"/>
      <c r="P128" s="45" t="n">
        <v>10</v>
      </c>
      <c r="Q128" s="46" t="n">
        <v>13</v>
      </c>
      <c r="R128" s="47"/>
      <c r="S128" s="43"/>
      <c r="T128" s="48" t="n">
        <v>2</v>
      </c>
      <c r="U128" s="42" t="n">
        <v>20</v>
      </c>
      <c r="V128" s="49" t="n">
        <v>1</v>
      </c>
      <c r="W128" s="45"/>
      <c r="X128" s="50"/>
      <c r="Y128" s="51"/>
      <c r="Z128" s="52" t="n">
        <f aca="false">SUM(K128:Y128)</f>
        <v>46</v>
      </c>
      <c r="AA128" s="53" t="n">
        <f aca="false">G128*Z128</f>
        <v>786.293333333333</v>
      </c>
    </row>
    <row r="129" customFormat="false" ht="15.75" hidden="false" customHeight="true" outlineLevel="0" collapsed="false">
      <c r="A129" s="32" t="n">
        <v>42358</v>
      </c>
      <c r="B129" s="33" t="s">
        <v>138</v>
      </c>
      <c r="C129" s="33"/>
      <c r="D129" s="34" t="s">
        <v>286</v>
      </c>
      <c r="E129" s="35" t="s">
        <v>28</v>
      </c>
      <c r="F129" s="36" t="s">
        <v>287</v>
      </c>
      <c r="G129" s="37" t="n">
        <f aca="false">(H129+I129+J129)/3</f>
        <v>55.93</v>
      </c>
      <c r="H129" s="54" t="n">
        <v>34.9</v>
      </c>
      <c r="I129" s="55" t="n">
        <v>69.99</v>
      </c>
      <c r="J129" s="56" t="n">
        <v>62.9</v>
      </c>
      <c r="K129" s="41"/>
      <c r="L129" s="42" t="n">
        <v>2</v>
      </c>
      <c r="M129" s="43"/>
      <c r="N129" s="44" t="n">
        <v>4</v>
      </c>
      <c r="O129" s="41"/>
      <c r="P129" s="45" t="n">
        <v>30</v>
      </c>
      <c r="Q129" s="46" t="n">
        <v>20</v>
      </c>
      <c r="R129" s="47"/>
      <c r="S129" s="43"/>
      <c r="T129" s="48" t="n">
        <v>5</v>
      </c>
      <c r="U129" s="42" t="n">
        <v>100</v>
      </c>
      <c r="V129" s="49" t="n">
        <v>6</v>
      </c>
      <c r="W129" s="45"/>
      <c r="X129" s="50" t="n">
        <v>15</v>
      </c>
      <c r="Y129" s="51"/>
      <c r="Z129" s="52" t="n">
        <f aca="false">SUM(K129:Y129)</f>
        <v>182</v>
      </c>
      <c r="AA129" s="53" t="n">
        <f aca="false">G129*Z129</f>
        <v>10179.26</v>
      </c>
    </row>
    <row r="130" customFormat="false" ht="15.75" hidden="false" customHeight="true" outlineLevel="0" collapsed="false">
      <c r="A130" s="32" t="n">
        <v>284664</v>
      </c>
      <c r="B130" s="33" t="s">
        <v>38</v>
      </c>
      <c r="C130" s="33"/>
      <c r="D130" s="34" t="s">
        <v>288</v>
      </c>
      <c r="E130" s="35" t="s">
        <v>28</v>
      </c>
      <c r="F130" s="36" t="s">
        <v>289</v>
      </c>
      <c r="G130" s="37" t="n">
        <f aca="false">(H130+I130+J130)/3</f>
        <v>48.3666666666667</v>
      </c>
      <c r="H130" s="54" t="n">
        <v>47.9</v>
      </c>
      <c r="I130" s="55" t="n">
        <v>27.99</v>
      </c>
      <c r="J130" s="56" t="n">
        <v>69.21</v>
      </c>
      <c r="K130" s="41"/>
      <c r="L130" s="42" t="n">
        <v>20</v>
      </c>
      <c r="M130" s="43" t="n">
        <v>40</v>
      </c>
      <c r="N130" s="44"/>
      <c r="O130" s="41"/>
      <c r="P130" s="45" t="n">
        <v>100</v>
      </c>
      <c r="Q130" s="46" t="n">
        <v>85</v>
      </c>
      <c r="R130" s="47" t="n">
        <v>30</v>
      </c>
      <c r="S130" s="43"/>
      <c r="T130" s="48" t="n">
        <v>40</v>
      </c>
      <c r="U130" s="42" t="n">
        <v>5</v>
      </c>
      <c r="V130" s="49"/>
      <c r="W130" s="45" t="n">
        <v>20</v>
      </c>
      <c r="X130" s="50"/>
      <c r="Y130" s="51"/>
      <c r="Z130" s="52" t="n">
        <f aca="false">SUM(K130:Y130)</f>
        <v>340</v>
      </c>
      <c r="AA130" s="53" t="n">
        <f aca="false">G130*Z130</f>
        <v>16444.6666666667</v>
      </c>
    </row>
    <row r="131" customFormat="false" ht="15.75" hidden="false" customHeight="true" outlineLevel="0" collapsed="false">
      <c r="A131" s="32" t="n">
        <v>151061</v>
      </c>
      <c r="B131" s="33" t="s">
        <v>90</v>
      </c>
      <c r="C131" s="33"/>
      <c r="D131" s="34" t="s">
        <v>290</v>
      </c>
      <c r="E131" s="35" t="s">
        <v>28</v>
      </c>
      <c r="F131" s="36" t="s">
        <v>291</v>
      </c>
      <c r="G131" s="37" t="n">
        <f aca="false">(H131+I131+J131)/3</f>
        <v>369.54</v>
      </c>
      <c r="H131" s="54" t="n">
        <v>357</v>
      </c>
      <c r="I131" s="55" t="n">
        <v>403.64</v>
      </c>
      <c r="J131" s="56" t="n">
        <v>347.98</v>
      </c>
      <c r="K131" s="41"/>
      <c r="L131" s="42"/>
      <c r="M131" s="43"/>
      <c r="N131" s="44"/>
      <c r="O131" s="41"/>
      <c r="P131" s="45" t="n">
        <v>10</v>
      </c>
      <c r="Q131" s="46" t="n">
        <v>5</v>
      </c>
      <c r="R131" s="47"/>
      <c r="S131" s="43"/>
      <c r="T131" s="48"/>
      <c r="U131" s="42"/>
      <c r="V131" s="49" t="n">
        <v>5</v>
      </c>
      <c r="W131" s="45" t="n">
        <v>1</v>
      </c>
      <c r="X131" s="50"/>
      <c r="Y131" s="51"/>
      <c r="Z131" s="52" t="n">
        <f aca="false">SUM(K131:Y131)</f>
        <v>21</v>
      </c>
      <c r="AA131" s="53" t="n">
        <f aca="false">G131*Z131</f>
        <v>7760.34</v>
      </c>
    </row>
    <row r="132" customFormat="false" ht="15.75" hidden="false" customHeight="true" outlineLevel="0" collapsed="false">
      <c r="A132" s="32" t="n">
        <v>151061</v>
      </c>
      <c r="B132" s="33" t="s">
        <v>90</v>
      </c>
      <c r="C132" s="33"/>
      <c r="D132" s="34" t="s">
        <v>292</v>
      </c>
      <c r="E132" s="35" t="s">
        <v>28</v>
      </c>
      <c r="F132" s="36" t="s">
        <v>293</v>
      </c>
      <c r="G132" s="37" t="n">
        <f aca="false">(H132+I132+J132)/3</f>
        <v>164.666666666667</v>
      </c>
      <c r="H132" s="54" t="n">
        <v>168</v>
      </c>
      <c r="I132" s="55" t="n">
        <v>163</v>
      </c>
      <c r="J132" s="56" t="n">
        <v>163</v>
      </c>
      <c r="K132" s="41"/>
      <c r="L132" s="42"/>
      <c r="M132" s="43"/>
      <c r="N132" s="44"/>
      <c r="O132" s="41"/>
      <c r="P132" s="45" t="n">
        <v>10</v>
      </c>
      <c r="Q132" s="46" t="n">
        <v>7</v>
      </c>
      <c r="R132" s="47"/>
      <c r="S132" s="43"/>
      <c r="T132" s="48" t="n">
        <v>1</v>
      </c>
      <c r="U132" s="42"/>
      <c r="V132" s="49" t="n">
        <v>1</v>
      </c>
      <c r="W132" s="45" t="n">
        <v>1</v>
      </c>
      <c r="X132" s="50"/>
      <c r="Y132" s="51"/>
      <c r="Z132" s="52" t="n">
        <f aca="false">SUM(K132:Y132)</f>
        <v>20</v>
      </c>
      <c r="AA132" s="53" t="n">
        <f aca="false">G132*Z132</f>
        <v>3293.33333333333</v>
      </c>
    </row>
    <row r="133" customFormat="false" ht="15.75" hidden="false" customHeight="true" outlineLevel="0" collapsed="false">
      <c r="A133" s="32" t="n">
        <v>5509</v>
      </c>
      <c r="B133" s="33" t="s">
        <v>90</v>
      </c>
      <c r="C133" s="33"/>
      <c r="D133" s="34" t="s">
        <v>294</v>
      </c>
      <c r="E133" s="35" t="s">
        <v>295</v>
      </c>
      <c r="F133" s="36" t="s">
        <v>296</v>
      </c>
      <c r="G133" s="37" t="n">
        <f aca="false">(H133+I133+J133)/3</f>
        <v>44.7666666666667</v>
      </c>
      <c r="H133" s="54" t="n">
        <v>26.73</v>
      </c>
      <c r="I133" s="55" t="n">
        <v>30.9</v>
      </c>
      <c r="J133" s="56" t="n">
        <v>76.67</v>
      </c>
      <c r="K133" s="41"/>
      <c r="L133" s="42"/>
      <c r="M133" s="43"/>
      <c r="N133" s="44" t="n">
        <v>30</v>
      </c>
      <c r="O133" s="41"/>
      <c r="P133" s="45" t="n">
        <v>50</v>
      </c>
      <c r="Q133" s="46"/>
      <c r="R133" s="47"/>
      <c r="S133" s="43"/>
      <c r="T133" s="48" t="n">
        <v>5</v>
      </c>
      <c r="U133" s="42"/>
      <c r="V133" s="49" t="n">
        <v>20</v>
      </c>
      <c r="W133" s="45" t="n">
        <v>20</v>
      </c>
      <c r="X133" s="50"/>
      <c r="Y133" s="51"/>
      <c r="Z133" s="52" t="n">
        <f aca="false">SUM(K133:Y133)</f>
        <v>125</v>
      </c>
      <c r="AA133" s="53" t="n">
        <f aca="false">G133*Z133</f>
        <v>5595.83333333333</v>
      </c>
    </row>
    <row r="134" customFormat="false" ht="15.75" hidden="false" customHeight="true" outlineLevel="0" collapsed="false">
      <c r="A134" s="32" t="n">
        <v>5509</v>
      </c>
      <c r="B134" s="33" t="s">
        <v>90</v>
      </c>
      <c r="C134" s="33"/>
      <c r="D134" s="34" t="s">
        <v>297</v>
      </c>
      <c r="E134" s="35" t="s">
        <v>295</v>
      </c>
      <c r="F134" s="36" t="s">
        <v>298</v>
      </c>
      <c r="G134" s="37" t="n">
        <f aca="false">(H134+I134+J134)/3</f>
        <v>189.9</v>
      </c>
      <c r="H134" s="54" t="n">
        <v>172.9</v>
      </c>
      <c r="I134" s="55" t="n">
        <v>196.9</v>
      </c>
      <c r="J134" s="56" t="n">
        <v>199.9</v>
      </c>
      <c r="K134" s="41"/>
      <c r="L134" s="42"/>
      <c r="M134" s="43"/>
      <c r="N134" s="44"/>
      <c r="O134" s="41"/>
      <c r="P134" s="45" t="n">
        <v>50</v>
      </c>
      <c r="Q134" s="46"/>
      <c r="R134" s="47"/>
      <c r="S134" s="43"/>
      <c r="T134" s="48"/>
      <c r="U134" s="42"/>
      <c r="V134" s="49" t="n">
        <v>26</v>
      </c>
      <c r="W134" s="45"/>
      <c r="X134" s="50"/>
      <c r="Y134" s="51"/>
      <c r="Z134" s="52" t="n">
        <f aca="false">SUM(K134:Y134)</f>
        <v>76</v>
      </c>
      <c r="AA134" s="53" t="n">
        <f aca="false">G134*Z134</f>
        <v>14432.4</v>
      </c>
    </row>
    <row r="135" customFormat="false" ht="15.75" hidden="false" customHeight="true" outlineLevel="0" collapsed="false">
      <c r="A135" s="32" t="n">
        <v>8222</v>
      </c>
      <c r="B135" s="33" t="s">
        <v>90</v>
      </c>
      <c r="C135" s="33"/>
      <c r="D135" s="34" t="s">
        <v>299</v>
      </c>
      <c r="E135" s="35" t="s">
        <v>28</v>
      </c>
      <c r="F135" s="36" t="s">
        <v>300</v>
      </c>
      <c r="G135" s="37" t="n">
        <f aca="false">(H135+I135+J135)/3</f>
        <v>42.22</v>
      </c>
      <c r="H135" s="54" t="n">
        <v>44.9</v>
      </c>
      <c r="I135" s="55" t="n">
        <v>29.99</v>
      </c>
      <c r="J135" s="56" t="n">
        <v>51.77</v>
      </c>
      <c r="K135" s="41"/>
      <c r="L135" s="42"/>
      <c r="M135" s="43" t="n">
        <v>1</v>
      </c>
      <c r="N135" s="44"/>
      <c r="O135" s="41"/>
      <c r="P135" s="45" t="n">
        <v>1</v>
      </c>
      <c r="Q135" s="46" t="n">
        <v>3</v>
      </c>
      <c r="R135" s="47"/>
      <c r="S135" s="43"/>
      <c r="T135" s="48" t="n">
        <v>2</v>
      </c>
      <c r="U135" s="42" t="n">
        <v>2</v>
      </c>
      <c r="V135" s="49" t="n">
        <v>3</v>
      </c>
      <c r="W135" s="45"/>
      <c r="X135" s="50"/>
      <c r="Y135" s="51"/>
      <c r="Z135" s="52" t="n">
        <f aca="false">SUM(K135:Y135)</f>
        <v>12</v>
      </c>
      <c r="AA135" s="53" t="n">
        <f aca="false">G135*Z135</f>
        <v>506.64</v>
      </c>
    </row>
    <row r="136" customFormat="false" ht="15.75" hidden="false" customHeight="true" outlineLevel="0" collapsed="false">
      <c r="A136" s="32" t="n">
        <v>150533</v>
      </c>
      <c r="B136" s="33" t="s">
        <v>90</v>
      </c>
      <c r="C136" s="33"/>
      <c r="D136" s="34" t="s">
        <v>301</v>
      </c>
      <c r="E136" s="35" t="s">
        <v>28</v>
      </c>
      <c r="F136" s="36" t="s">
        <v>302</v>
      </c>
      <c r="G136" s="37" t="n">
        <f aca="false">(H136+I136+J136)/3</f>
        <v>134.933333333333</v>
      </c>
      <c r="H136" s="54" t="n">
        <v>143.9</v>
      </c>
      <c r="I136" s="55" t="n">
        <v>152.9</v>
      </c>
      <c r="J136" s="56" t="n">
        <v>108</v>
      </c>
      <c r="K136" s="41"/>
      <c r="L136" s="42"/>
      <c r="M136" s="43" t="n">
        <v>2</v>
      </c>
      <c r="N136" s="44"/>
      <c r="O136" s="41"/>
      <c r="P136" s="45" t="n">
        <v>2</v>
      </c>
      <c r="Q136" s="46" t="n">
        <v>1</v>
      </c>
      <c r="R136" s="47" t="n">
        <v>1</v>
      </c>
      <c r="S136" s="43"/>
      <c r="T136" s="48" t="n">
        <v>1</v>
      </c>
      <c r="U136" s="42" t="n">
        <v>1</v>
      </c>
      <c r="V136" s="49" t="n">
        <v>1</v>
      </c>
      <c r="W136" s="45"/>
      <c r="X136" s="50"/>
      <c r="Y136" s="51"/>
      <c r="Z136" s="52" t="n">
        <f aca="false">SUM(K136:Y136)</f>
        <v>9</v>
      </c>
      <c r="AA136" s="53" t="n">
        <f aca="false">G136*Z136</f>
        <v>1214.4</v>
      </c>
    </row>
    <row r="137" customFormat="false" ht="15.75" hidden="false" customHeight="true" outlineLevel="0" collapsed="false">
      <c r="A137" s="32" t="n">
        <v>49948</v>
      </c>
      <c r="B137" s="33" t="s">
        <v>112</v>
      </c>
      <c r="C137" s="33"/>
      <c r="D137" s="34" t="s">
        <v>303</v>
      </c>
      <c r="E137" s="35" t="s">
        <v>28</v>
      </c>
      <c r="F137" s="36" t="s">
        <v>304</v>
      </c>
      <c r="G137" s="37" t="n">
        <f aca="false">(H137+I137+J137)/3</f>
        <v>36.2933333333333</v>
      </c>
      <c r="H137" s="54" t="n">
        <v>38.9</v>
      </c>
      <c r="I137" s="55" t="n">
        <v>26.99</v>
      </c>
      <c r="J137" s="56" t="n">
        <v>42.99</v>
      </c>
      <c r="K137" s="41"/>
      <c r="L137" s="42"/>
      <c r="M137" s="43"/>
      <c r="N137" s="44"/>
      <c r="O137" s="41"/>
      <c r="P137" s="45" t="n">
        <v>10</v>
      </c>
      <c r="Q137" s="46" t="n">
        <v>11</v>
      </c>
      <c r="R137" s="47" t="n">
        <v>2</v>
      </c>
      <c r="S137" s="43"/>
      <c r="T137" s="48" t="n">
        <v>2</v>
      </c>
      <c r="U137" s="42"/>
      <c r="V137" s="49" t="n">
        <v>3</v>
      </c>
      <c r="W137" s="45"/>
      <c r="X137" s="50"/>
      <c r="Y137" s="51"/>
      <c r="Z137" s="52" t="n">
        <f aca="false">SUM(K137:Y137)</f>
        <v>28</v>
      </c>
      <c r="AA137" s="53" t="n">
        <f aca="false">G137*Z137</f>
        <v>1016.21333333333</v>
      </c>
    </row>
    <row r="138" customFormat="false" ht="15.75" hidden="false" customHeight="true" outlineLevel="0" collapsed="false">
      <c r="A138" s="32" t="n">
        <v>49948</v>
      </c>
      <c r="B138" s="33" t="s">
        <v>112</v>
      </c>
      <c r="C138" s="33"/>
      <c r="D138" s="34" t="s">
        <v>305</v>
      </c>
      <c r="E138" s="35" t="s">
        <v>28</v>
      </c>
      <c r="F138" s="36" t="s">
        <v>306</v>
      </c>
      <c r="G138" s="37" t="n">
        <f aca="false">(H138+I138+J138)/3</f>
        <v>31.82</v>
      </c>
      <c r="H138" s="54" t="n">
        <v>31.44</v>
      </c>
      <c r="I138" s="55" t="n">
        <v>27.03</v>
      </c>
      <c r="J138" s="56" t="n">
        <v>36.99</v>
      </c>
      <c r="K138" s="41"/>
      <c r="L138" s="42"/>
      <c r="M138" s="43"/>
      <c r="N138" s="44"/>
      <c r="O138" s="41"/>
      <c r="P138" s="45" t="n">
        <v>10</v>
      </c>
      <c r="Q138" s="46" t="n">
        <v>10</v>
      </c>
      <c r="R138" s="47" t="n">
        <v>2</v>
      </c>
      <c r="S138" s="43"/>
      <c r="T138" s="48" t="n">
        <v>5</v>
      </c>
      <c r="U138" s="42"/>
      <c r="V138" s="49" t="n">
        <v>3</v>
      </c>
      <c r="W138" s="45"/>
      <c r="X138" s="50"/>
      <c r="Y138" s="51"/>
      <c r="Z138" s="52" t="n">
        <f aca="false">SUM(K138:Y138)</f>
        <v>30</v>
      </c>
      <c r="AA138" s="53" t="n">
        <f aca="false">G138*Z138</f>
        <v>954.6</v>
      </c>
    </row>
    <row r="139" customFormat="false" ht="15.75" hidden="false" customHeight="true" outlineLevel="0" collapsed="false">
      <c r="A139" s="32" t="n">
        <v>72206</v>
      </c>
      <c r="B139" s="33" t="s">
        <v>112</v>
      </c>
      <c r="C139" s="33"/>
      <c r="D139" s="34" t="s">
        <v>307</v>
      </c>
      <c r="E139" s="35" t="s">
        <v>28</v>
      </c>
      <c r="F139" s="36" t="s">
        <v>308</v>
      </c>
      <c r="G139" s="37" t="n">
        <f aca="false">(H139+I139+J139)/3</f>
        <v>17.7733333333333</v>
      </c>
      <c r="H139" s="54" t="n">
        <v>19.83</v>
      </c>
      <c r="I139" s="55" t="n">
        <v>13.99</v>
      </c>
      <c r="J139" s="56" t="n">
        <v>19.5</v>
      </c>
      <c r="K139" s="41"/>
      <c r="L139" s="42"/>
      <c r="M139" s="43"/>
      <c r="N139" s="44"/>
      <c r="O139" s="41"/>
      <c r="P139" s="45" t="n">
        <v>10</v>
      </c>
      <c r="Q139" s="46" t="n">
        <v>10</v>
      </c>
      <c r="R139" s="47" t="n">
        <v>5</v>
      </c>
      <c r="S139" s="43"/>
      <c r="T139" s="48" t="n">
        <v>5</v>
      </c>
      <c r="U139" s="42"/>
      <c r="V139" s="49" t="n">
        <v>3</v>
      </c>
      <c r="W139" s="45"/>
      <c r="X139" s="50"/>
      <c r="Y139" s="51"/>
      <c r="Z139" s="52" t="n">
        <f aca="false">SUM(K139:Y139)</f>
        <v>33</v>
      </c>
      <c r="AA139" s="53" t="n">
        <f aca="false">G139*Z139</f>
        <v>586.52</v>
      </c>
    </row>
    <row r="140" customFormat="false" ht="15.75" hidden="false" customHeight="true" outlineLevel="0" collapsed="false">
      <c r="A140" s="32" t="n">
        <v>49948</v>
      </c>
      <c r="B140" s="33" t="s">
        <v>112</v>
      </c>
      <c r="C140" s="33"/>
      <c r="D140" s="34" t="s">
        <v>309</v>
      </c>
      <c r="E140" s="35" t="s">
        <v>28</v>
      </c>
      <c r="F140" s="36" t="s">
        <v>310</v>
      </c>
      <c r="G140" s="37" t="n">
        <f aca="false">(H140+I140+J140)/3</f>
        <v>15.83</v>
      </c>
      <c r="H140" s="54" t="n">
        <v>18.69</v>
      </c>
      <c r="I140" s="55" t="n">
        <v>11.99</v>
      </c>
      <c r="J140" s="56" t="n">
        <v>16.81</v>
      </c>
      <c r="K140" s="41"/>
      <c r="L140" s="42"/>
      <c r="M140" s="43"/>
      <c r="N140" s="44"/>
      <c r="O140" s="41"/>
      <c r="P140" s="45" t="n">
        <v>10</v>
      </c>
      <c r="Q140" s="46" t="n">
        <v>10</v>
      </c>
      <c r="R140" s="47" t="n">
        <v>3</v>
      </c>
      <c r="S140" s="43"/>
      <c r="T140" s="48" t="n">
        <v>5</v>
      </c>
      <c r="U140" s="42" t="n">
        <v>20</v>
      </c>
      <c r="V140" s="49"/>
      <c r="W140" s="45"/>
      <c r="X140" s="50"/>
      <c r="Y140" s="51"/>
      <c r="Z140" s="52" t="n">
        <f aca="false">SUM(K140:Y140)</f>
        <v>48</v>
      </c>
      <c r="AA140" s="53" t="n">
        <f aca="false">G140*Z140</f>
        <v>759.84</v>
      </c>
    </row>
    <row r="141" customFormat="false" ht="15.75" hidden="false" customHeight="true" outlineLevel="0" collapsed="false">
      <c r="A141" s="32" t="n">
        <v>113220</v>
      </c>
      <c r="B141" s="33" t="s">
        <v>90</v>
      </c>
      <c r="C141" s="33"/>
      <c r="D141" s="34" t="s">
        <v>311</v>
      </c>
      <c r="E141" s="35" t="s">
        <v>28</v>
      </c>
      <c r="F141" s="36" t="s">
        <v>312</v>
      </c>
      <c r="G141" s="37" t="n">
        <f aca="false">(H141+I141+J141)/3</f>
        <v>61.3066666666667</v>
      </c>
      <c r="H141" s="54" t="n">
        <v>52.85</v>
      </c>
      <c r="I141" s="55" t="n">
        <v>69.87</v>
      </c>
      <c r="J141" s="56" t="n">
        <v>61.2</v>
      </c>
      <c r="K141" s="41"/>
      <c r="L141" s="42"/>
      <c r="M141" s="43" t="n">
        <v>4</v>
      </c>
      <c r="N141" s="44"/>
      <c r="O141" s="41"/>
      <c r="P141" s="45" t="n">
        <v>10</v>
      </c>
      <c r="Q141" s="46"/>
      <c r="R141" s="47"/>
      <c r="S141" s="43"/>
      <c r="T141" s="48" t="n">
        <v>2</v>
      </c>
      <c r="U141" s="42" t="n">
        <v>30</v>
      </c>
      <c r="V141" s="49" t="n">
        <v>10</v>
      </c>
      <c r="W141" s="45"/>
      <c r="X141" s="50"/>
      <c r="Y141" s="51"/>
      <c r="Z141" s="52" t="n">
        <f aca="false">SUM(K141:Y141)</f>
        <v>56</v>
      </c>
      <c r="AA141" s="53" t="n">
        <f aca="false">G141*Z141</f>
        <v>3433.17333333333</v>
      </c>
    </row>
    <row r="142" customFormat="false" ht="15.75" hidden="false" customHeight="true" outlineLevel="0" collapsed="false">
      <c r="A142" s="32" t="n">
        <v>113220</v>
      </c>
      <c r="B142" s="33" t="s">
        <v>90</v>
      </c>
      <c r="C142" s="33"/>
      <c r="D142" s="34" t="s">
        <v>313</v>
      </c>
      <c r="E142" s="35" t="s">
        <v>28</v>
      </c>
      <c r="F142" s="36" t="s">
        <v>314</v>
      </c>
      <c r="G142" s="37" t="n">
        <f aca="false">(H142+I142+J142)/3</f>
        <v>48.4433333333333</v>
      </c>
      <c r="H142" s="54" t="n">
        <v>68.99</v>
      </c>
      <c r="I142" s="55" t="n">
        <v>58</v>
      </c>
      <c r="J142" s="56" t="n">
        <v>18.34</v>
      </c>
      <c r="K142" s="41"/>
      <c r="L142" s="42"/>
      <c r="M142" s="43" t="n">
        <v>5</v>
      </c>
      <c r="N142" s="44"/>
      <c r="O142" s="41"/>
      <c r="P142" s="45" t="n">
        <v>50</v>
      </c>
      <c r="Q142" s="46"/>
      <c r="R142" s="47" t="n">
        <v>10</v>
      </c>
      <c r="S142" s="43"/>
      <c r="T142" s="48" t="n">
        <v>5</v>
      </c>
      <c r="U142" s="42" t="n">
        <v>30</v>
      </c>
      <c r="V142" s="49" t="n">
        <v>20</v>
      </c>
      <c r="W142" s="45"/>
      <c r="X142" s="50"/>
      <c r="Y142" s="51"/>
      <c r="Z142" s="52" t="n">
        <f aca="false">SUM(K142:Y142)</f>
        <v>120</v>
      </c>
      <c r="AA142" s="53" t="n">
        <f aca="false">G142*Z142</f>
        <v>5813.2</v>
      </c>
    </row>
    <row r="143" customFormat="false" ht="15.75" hidden="false" customHeight="true" outlineLevel="0" collapsed="false">
      <c r="A143" s="32" t="n">
        <v>150482</v>
      </c>
      <c r="B143" s="33" t="s">
        <v>315</v>
      </c>
      <c r="C143" s="33"/>
      <c r="D143" s="34" t="s">
        <v>316</v>
      </c>
      <c r="E143" s="35" t="s">
        <v>317</v>
      </c>
      <c r="F143" s="36" t="s">
        <v>318</v>
      </c>
      <c r="G143" s="37" t="n">
        <f aca="false">(H143+I143+J143)/3</f>
        <v>118.333333333333</v>
      </c>
      <c r="H143" s="54" t="n">
        <v>135</v>
      </c>
      <c r="I143" s="55" t="n">
        <v>120</v>
      </c>
      <c r="J143" s="56" t="n">
        <v>100</v>
      </c>
      <c r="K143" s="41"/>
      <c r="L143" s="42"/>
      <c r="M143" s="43" t="n">
        <v>15</v>
      </c>
      <c r="N143" s="44"/>
      <c r="O143" s="41"/>
      <c r="P143" s="45" t="n">
        <v>50</v>
      </c>
      <c r="Q143" s="46"/>
      <c r="R143" s="47" t="n">
        <v>40</v>
      </c>
      <c r="S143" s="43"/>
      <c r="T143" s="48" t="n">
        <v>50</v>
      </c>
      <c r="U143" s="42" t="n">
        <v>1000</v>
      </c>
      <c r="V143" s="49"/>
      <c r="W143" s="45"/>
      <c r="X143" s="50"/>
      <c r="Y143" s="51"/>
      <c r="Z143" s="52" t="n">
        <f aca="false">SUM(K143:Y143)</f>
        <v>1155</v>
      </c>
      <c r="AA143" s="53" t="n">
        <f aca="false">G143*Z143</f>
        <v>136675</v>
      </c>
    </row>
    <row r="144" customFormat="false" ht="15.75" hidden="false" customHeight="true" outlineLevel="0" collapsed="false">
      <c r="A144" s="32" t="n">
        <v>150482</v>
      </c>
      <c r="B144" s="33" t="s">
        <v>315</v>
      </c>
      <c r="C144" s="33"/>
      <c r="D144" s="34" t="s">
        <v>319</v>
      </c>
      <c r="E144" s="35" t="s">
        <v>317</v>
      </c>
      <c r="F144" s="36" t="s">
        <v>320</v>
      </c>
      <c r="G144" s="37" t="n">
        <f aca="false">(H144+I144+J144)/3</f>
        <v>293.796666666667</v>
      </c>
      <c r="H144" s="54" t="n">
        <v>283.9</v>
      </c>
      <c r="I144" s="55" t="n">
        <v>297.5</v>
      </c>
      <c r="J144" s="56" t="n">
        <v>299.99</v>
      </c>
      <c r="K144" s="41"/>
      <c r="L144" s="42"/>
      <c r="M144" s="43" t="n">
        <v>10</v>
      </c>
      <c r="N144" s="44"/>
      <c r="O144" s="41"/>
      <c r="P144" s="45" t="n">
        <v>50</v>
      </c>
      <c r="Q144" s="46"/>
      <c r="R144" s="47" t="n">
        <v>10</v>
      </c>
      <c r="S144" s="43"/>
      <c r="T144" s="48" t="n">
        <v>20</v>
      </c>
      <c r="U144" s="42" t="n">
        <v>1000</v>
      </c>
      <c r="V144" s="49"/>
      <c r="W144" s="45"/>
      <c r="X144" s="50"/>
      <c r="Y144" s="51"/>
      <c r="Z144" s="52" t="n">
        <f aca="false">SUM(K144:Y144)</f>
        <v>1090</v>
      </c>
      <c r="AA144" s="53" t="n">
        <f aca="false">G144*Z144</f>
        <v>320238.366666667</v>
      </c>
    </row>
    <row r="145" customFormat="false" ht="15.75" hidden="false" customHeight="true" outlineLevel="0" collapsed="false">
      <c r="A145" s="32" t="n">
        <v>150482</v>
      </c>
      <c r="B145" s="33" t="s">
        <v>315</v>
      </c>
      <c r="C145" s="33"/>
      <c r="D145" s="34" t="s">
        <v>321</v>
      </c>
      <c r="E145" s="35" t="s">
        <v>28</v>
      </c>
      <c r="F145" s="36" t="s">
        <v>322</v>
      </c>
      <c r="G145" s="37" t="n">
        <f aca="false">(H145+I145+J145)/3</f>
        <v>183.493333333333</v>
      </c>
      <c r="H145" s="54" t="n">
        <v>179.59</v>
      </c>
      <c r="I145" s="55" t="n">
        <v>184.99</v>
      </c>
      <c r="J145" s="56" t="n">
        <v>185.9</v>
      </c>
      <c r="K145" s="41"/>
      <c r="L145" s="42"/>
      <c r="M145" s="43" t="n">
        <v>4</v>
      </c>
      <c r="N145" s="44"/>
      <c r="O145" s="41"/>
      <c r="P145" s="45" t="n">
        <v>15</v>
      </c>
      <c r="Q145" s="46"/>
      <c r="R145" s="47"/>
      <c r="S145" s="43"/>
      <c r="T145" s="48" t="n">
        <v>3</v>
      </c>
      <c r="U145" s="42" t="n">
        <v>50</v>
      </c>
      <c r="V145" s="49"/>
      <c r="W145" s="45"/>
      <c r="X145" s="50"/>
      <c r="Y145" s="51"/>
      <c r="Z145" s="52" t="n">
        <f aca="false">SUM(K145:Y145)</f>
        <v>72</v>
      </c>
      <c r="AA145" s="53" t="n">
        <f aca="false">G145*Z145</f>
        <v>13211.52</v>
      </c>
    </row>
    <row r="146" customFormat="false" ht="15.75" hidden="false" customHeight="true" outlineLevel="0" collapsed="false">
      <c r="A146" s="32" t="n">
        <v>150482</v>
      </c>
      <c r="B146" s="33" t="s">
        <v>315</v>
      </c>
      <c r="C146" s="33"/>
      <c r="D146" s="34" t="s">
        <v>323</v>
      </c>
      <c r="E146" s="35" t="s">
        <v>28</v>
      </c>
      <c r="F146" s="36" t="s">
        <v>324</v>
      </c>
      <c r="G146" s="37" t="n">
        <f aca="false">(H146+I146+J146)/3</f>
        <v>183.493333333333</v>
      </c>
      <c r="H146" s="54" t="n">
        <v>179.59</v>
      </c>
      <c r="I146" s="55" t="n">
        <v>184.99</v>
      </c>
      <c r="J146" s="56" t="n">
        <v>185.9</v>
      </c>
      <c r="K146" s="41"/>
      <c r="L146" s="42"/>
      <c r="M146" s="43"/>
      <c r="N146" s="44"/>
      <c r="O146" s="41"/>
      <c r="P146" s="45" t="n">
        <v>15</v>
      </c>
      <c r="Q146" s="46"/>
      <c r="R146" s="47" t="n">
        <v>7</v>
      </c>
      <c r="S146" s="43"/>
      <c r="T146" s="48" t="n">
        <v>2</v>
      </c>
      <c r="U146" s="42" t="n">
        <v>20</v>
      </c>
      <c r="V146" s="49"/>
      <c r="W146" s="45"/>
      <c r="X146" s="50"/>
      <c r="Y146" s="51"/>
      <c r="Z146" s="52" t="n">
        <f aca="false">SUM(K146:Y146)</f>
        <v>44</v>
      </c>
      <c r="AA146" s="53" t="n">
        <f aca="false">G146*Z146</f>
        <v>8073.70666666667</v>
      </c>
    </row>
    <row r="147" customFormat="false" ht="15.75" hidden="false" customHeight="true" outlineLevel="0" collapsed="false">
      <c r="A147" s="32" t="n">
        <v>150250</v>
      </c>
      <c r="B147" s="33" t="s">
        <v>38</v>
      </c>
      <c r="C147" s="33"/>
      <c r="D147" s="34" t="s">
        <v>325</v>
      </c>
      <c r="E147" s="35" t="s">
        <v>28</v>
      </c>
      <c r="F147" s="36" t="s">
        <v>326</v>
      </c>
      <c r="G147" s="37" t="n">
        <f aca="false">(H147+I147+J147)/3</f>
        <v>5.63666666666667</v>
      </c>
      <c r="H147" s="54" t="n">
        <v>4.76</v>
      </c>
      <c r="I147" s="55" t="n">
        <v>5.46</v>
      </c>
      <c r="J147" s="56" t="n">
        <v>6.69</v>
      </c>
      <c r="K147" s="41"/>
      <c r="L147" s="42"/>
      <c r="M147" s="43"/>
      <c r="N147" s="44" t="n">
        <v>5</v>
      </c>
      <c r="O147" s="41"/>
      <c r="P147" s="45" t="n">
        <v>50</v>
      </c>
      <c r="Q147" s="46"/>
      <c r="R147" s="47"/>
      <c r="S147" s="43"/>
      <c r="T147" s="48" t="n">
        <v>5</v>
      </c>
      <c r="U147" s="42" t="n">
        <v>100</v>
      </c>
      <c r="V147" s="49"/>
      <c r="W147" s="45"/>
      <c r="X147" s="50"/>
      <c r="Y147" s="51"/>
      <c r="Z147" s="52" t="n">
        <f aca="false">SUM(K147:Y147)</f>
        <v>160</v>
      </c>
      <c r="AA147" s="53" t="n">
        <f aca="false">G147*Z147</f>
        <v>901.866666666667</v>
      </c>
    </row>
    <row r="148" customFormat="false" ht="15.75" hidden="false" customHeight="true" outlineLevel="0" collapsed="false">
      <c r="A148" s="32" t="n">
        <v>150250</v>
      </c>
      <c r="B148" s="33" t="s">
        <v>38</v>
      </c>
      <c r="C148" s="33"/>
      <c r="D148" s="34" t="s">
        <v>327</v>
      </c>
      <c r="E148" s="35" t="s">
        <v>28</v>
      </c>
      <c r="F148" s="36" t="s">
        <v>328</v>
      </c>
      <c r="G148" s="37" t="n">
        <f aca="false">(H148+I148+J148)/3</f>
        <v>8.19</v>
      </c>
      <c r="H148" s="54" t="n">
        <v>9.99</v>
      </c>
      <c r="I148" s="55" t="n">
        <v>4.59</v>
      </c>
      <c r="J148" s="56" t="n">
        <v>9.99</v>
      </c>
      <c r="K148" s="41"/>
      <c r="L148" s="42"/>
      <c r="M148" s="43" t="n">
        <v>30</v>
      </c>
      <c r="N148" s="44" t="n">
        <v>5</v>
      </c>
      <c r="O148" s="41"/>
      <c r="P148" s="45" t="n">
        <v>40</v>
      </c>
      <c r="Q148" s="46" t="n">
        <v>35</v>
      </c>
      <c r="R148" s="47"/>
      <c r="S148" s="43"/>
      <c r="T148" s="48" t="n">
        <v>5</v>
      </c>
      <c r="U148" s="42"/>
      <c r="V148" s="49" t="n">
        <v>30</v>
      </c>
      <c r="W148" s="45"/>
      <c r="X148" s="50"/>
      <c r="Y148" s="51"/>
      <c r="Z148" s="52" t="n">
        <f aca="false">SUM(K148:Y148)</f>
        <v>145</v>
      </c>
      <c r="AA148" s="53" t="n">
        <f aca="false">G148*Z148</f>
        <v>1187.55</v>
      </c>
    </row>
    <row r="149" customFormat="false" ht="15.75" hidden="false" customHeight="true" outlineLevel="0" collapsed="false">
      <c r="A149" s="32" t="n">
        <v>150250</v>
      </c>
      <c r="B149" s="33" t="s">
        <v>38</v>
      </c>
      <c r="C149" s="33"/>
      <c r="D149" s="34" t="s">
        <v>329</v>
      </c>
      <c r="E149" s="35" t="s">
        <v>28</v>
      </c>
      <c r="F149" s="36" t="s">
        <v>330</v>
      </c>
      <c r="G149" s="37" t="n">
        <f aca="false">(H149+I149+J149)/3</f>
        <v>6.95</v>
      </c>
      <c r="H149" s="54" t="n">
        <v>9.23</v>
      </c>
      <c r="I149" s="55" t="n">
        <v>4.03</v>
      </c>
      <c r="J149" s="56" t="n">
        <v>7.59</v>
      </c>
      <c r="K149" s="41"/>
      <c r="L149" s="42"/>
      <c r="M149" s="43" t="n">
        <v>15</v>
      </c>
      <c r="N149" s="44" t="n">
        <v>20</v>
      </c>
      <c r="O149" s="41"/>
      <c r="P149" s="45" t="n">
        <v>30</v>
      </c>
      <c r="Q149" s="46" t="n">
        <v>35</v>
      </c>
      <c r="R149" s="47"/>
      <c r="S149" s="43"/>
      <c r="T149" s="48" t="n">
        <v>5</v>
      </c>
      <c r="U149" s="42"/>
      <c r="V149" s="49" t="n">
        <v>30</v>
      </c>
      <c r="W149" s="45"/>
      <c r="X149" s="50"/>
      <c r="Y149" s="51"/>
      <c r="Z149" s="52" t="n">
        <f aca="false">SUM(K149:Y149)</f>
        <v>135</v>
      </c>
      <c r="AA149" s="53" t="n">
        <f aca="false">G149*Z149</f>
        <v>938.25</v>
      </c>
    </row>
    <row r="150" customFormat="false" ht="15.75" hidden="false" customHeight="true" outlineLevel="0" collapsed="false">
      <c r="A150" s="32" t="n">
        <v>150250</v>
      </c>
      <c r="B150" s="33" t="s">
        <v>38</v>
      </c>
      <c r="C150" s="33"/>
      <c r="D150" s="34" t="s">
        <v>331</v>
      </c>
      <c r="E150" s="35" t="s">
        <v>28</v>
      </c>
      <c r="F150" s="36" t="s">
        <v>332</v>
      </c>
      <c r="G150" s="37" t="n">
        <f aca="false">(H150+I150+J150)/3</f>
        <v>23.85</v>
      </c>
      <c r="H150" s="54" t="n">
        <v>18.75</v>
      </c>
      <c r="I150" s="55" t="n">
        <v>10.9</v>
      </c>
      <c r="J150" s="56" t="n">
        <v>41.9</v>
      </c>
      <c r="K150" s="41"/>
      <c r="L150" s="42"/>
      <c r="M150" s="43"/>
      <c r="N150" s="44"/>
      <c r="O150" s="41"/>
      <c r="P150" s="45" t="n">
        <v>10</v>
      </c>
      <c r="Q150" s="46"/>
      <c r="R150" s="47"/>
      <c r="S150" s="43"/>
      <c r="T150" s="48" t="n">
        <v>5</v>
      </c>
      <c r="U150" s="42"/>
      <c r="V150" s="49"/>
      <c r="W150" s="45"/>
      <c r="X150" s="50"/>
      <c r="Y150" s="51"/>
      <c r="Z150" s="52" t="n">
        <f aca="false">SUM(K150:Y150)</f>
        <v>15</v>
      </c>
      <c r="AA150" s="53" t="n">
        <f aca="false">G150*Z150</f>
        <v>357.75</v>
      </c>
    </row>
    <row r="151" customFormat="false" ht="15.75" hidden="false" customHeight="true" outlineLevel="0" collapsed="false">
      <c r="A151" s="32" t="n">
        <v>150158</v>
      </c>
      <c r="B151" s="33" t="s">
        <v>333</v>
      </c>
      <c r="C151" s="33"/>
      <c r="D151" s="34" t="s">
        <v>334</v>
      </c>
      <c r="E151" s="57" t="s">
        <v>28</v>
      </c>
      <c r="F151" s="58" t="s">
        <v>335</v>
      </c>
      <c r="G151" s="37" t="n">
        <f aca="false">(H151+I151+J151)/3</f>
        <v>577.646666666667</v>
      </c>
      <c r="H151" s="54" t="n">
        <v>510</v>
      </c>
      <c r="I151" s="55" t="n">
        <v>784.94</v>
      </c>
      <c r="J151" s="56" t="n">
        <v>438</v>
      </c>
      <c r="K151" s="41"/>
      <c r="L151" s="42" t="n">
        <v>1</v>
      </c>
      <c r="M151" s="43"/>
      <c r="N151" s="44" t="n">
        <v>1</v>
      </c>
      <c r="O151" s="41"/>
      <c r="P151" s="45" t="n">
        <v>5</v>
      </c>
      <c r="Q151" s="46" t="n">
        <v>3</v>
      </c>
      <c r="R151" s="47"/>
      <c r="S151" s="43"/>
      <c r="T151" s="48" t="n">
        <v>2</v>
      </c>
      <c r="U151" s="42"/>
      <c r="V151" s="49" t="n">
        <v>1</v>
      </c>
      <c r="W151" s="45" t="n">
        <v>1</v>
      </c>
      <c r="X151" s="50"/>
      <c r="Y151" s="51"/>
      <c r="Z151" s="52" t="n">
        <f aca="false">SUM(K151:Y151)</f>
        <v>14</v>
      </c>
      <c r="AA151" s="53" t="n">
        <f aca="false">G151*Z151</f>
        <v>8087.05333333333</v>
      </c>
    </row>
    <row r="152" customFormat="false" ht="15.75" hidden="false" customHeight="true" outlineLevel="0" collapsed="false">
      <c r="A152" s="32" t="n">
        <v>150158</v>
      </c>
      <c r="B152" s="33" t="s">
        <v>333</v>
      </c>
      <c r="C152" s="33"/>
      <c r="D152" s="34" t="s">
        <v>336</v>
      </c>
      <c r="E152" s="57" t="s">
        <v>28</v>
      </c>
      <c r="F152" s="58" t="s">
        <v>337</v>
      </c>
      <c r="G152" s="37" t="n">
        <f aca="false">(H152+I152+J152)/3</f>
        <v>662.296666666667</v>
      </c>
      <c r="H152" s="54" t="n">
        <v>696.99</v>
      </c>
      <c r="I152" s="55" t="n">
        <v>509</v>
      </c>
      <c r="J152" s="56" t="n">
        <v>780.9</v>
      </c>
      <c r="K152" s="41"/>
      <c r="L152" s="42"/>
      <c r="M152" s="43"/>
      <c r="N152" s="44"/>
      <c r="O152" s="41"/>
      <c r="P152" s="45" t="n">
        <v>5</v>
      </c>
      <c r="Q152" s="46" t="n">
        <v>1</v>
      </c>
      <c r="R152" s="47"/>
      <c r="S152" s="43"/>
      <c r="T152" s="48" t="n">
        <v>2</v>
      </c>
      <c r="U152" s="42"/>
      <c r="V152" s="49" t="n">
        <v>2</v>
      </c>
      <c r="W152" s="45"/>
      <c r="X152" s="50"/>
      <c r="Y152" s="51"/>
      <c r="Z152" s="52" t="n">
        <f aca="false">SUM(K152:Y152)</f>
        <v>10</v>
      </c>
      <c r="AA152" s="53" t="n">
        <f aca="false">G152*Z152</f>
        <v>6622.96666666667</v>
      </c>
    </row>
    <row r="153" customFormat="false" ht="15.75" hidden="false" customHeight="true" outlineLevel="0" collapsed="false">
      <c r="A153" s="32" t="n">
        <v>391505</v>
      </c>
      <c r="B153" s="33" t="s">
        <v>90</v>
      </c>
      <c r="C153" s="33"/>
      <c r="D153" s="34" t="s">
        <v>338</v>
      </c>
      <c r="E153" s="35" t="s">
        <v>28</v>
      </c>
      <c r="F153" s="36" t="s">
        <v>339</v>
      </c>
      <c r="G153" s="37" t="n">
        <f aca="false">(H153+I153+J153)/3</f>
        <v>16.0766666666667</v>
      </c>
      <c r="H153" s="54" t="n">
        <v>18.39</v>
      </c>
      <c r="I153" s="55" t="n">
        <v>11.97</v>
      </c>
      <c r="J153" s="56" t="n">
        <v>17.87</v>
      </c>
      <c r="K153" s="41"/>
      <c r="L153" s="42"/>
      <c r="M153" s="43"/>
      <c r="N153" s="44"/>
      <c r="O153" s="41"/>
      <c r="P153" s="45" t="n">
        <v>15</v>
      </c>
      <c r="Q153" s="46" t="n">
        <v>6</v>
      </c>
      <c r="R153" s="47"/>
      <c r="S153" s="43"/>
      <c r="T153" s="48" t="n">
        <v>5</v>
      </c>
      <c r="U153" s="42" t="n">
        <v>30</v>
      </c>
      <c r="V153" s="49" t="n">
        <v>1</v>
      </c>
      <c r="W153" s="45"/>
      <c r="X153" s="50"/>
      <c r="Y153" s="51"/>
      <c r="Z153" s="52" t="n">
        <f aca="false">SUM(K153:Y153)</f>
        <v>57</v>
      </c>
      <c r="AA153" s="53" t="n">
        <f aca="false">G153*Z153</f>
        <v>916.37</v>
      </c>
    </row>
    <row r="154" customFormat="false" ht="15.75" hidden="false" customHeight="true" outlineLevel="0" collapsed="false">
      <c r="A154" s="32" t="n">
        <v>284031</v>
      </c>
      <c r="B154" s="33" t="s">
        <v>90</v>
      </c>
      <c r="C154" s="33"/>
      <c r="D154" s="34" t="s">
        <v>340</v>
      </c>
      <c r="E154" s="35" t="s">
        <v>341</v>
      </c>
      <c r="F154" s="36" t="s">
        <v>342</v>
      </c>
      <c r="G154" s="37" t="n">
        <f aca="false">(H154+I154+J154)/3</f>
        <v>3.17</v>
      </c>
      <c r="H154" s="54" t="n">
        <v>3.39</v>
      </c>
      <c r="I154" s="55" t="n">
        <v>2.44</v>
      </c>
      <c r="J154" s="56" t="n">
        <v>3.68</v>
      </c>
      <c r="K154" s="41"/>
      <c r="L154" s="42"/>
      <c r="M154" s="43"/>
      <c r="N154" s="44"/>
      <c r="O154" s="41"/>
      <c r="P154" s="45" t="n">
        <v>10</v>
      </c>
      <c r="Q154" s="46" t="n">
        <v>10</v>
      </c>
      <c r="R154" s="47" t="n">
        <v>3</v>
      </c>
      <c r="S154" s="43"/>
      <c r="T154" s="48" t="n">
        <v>5</v>
      </c>
      <c r="U154" s="42"/>
      <c r="V154" s="49" t="n">
        <v>5</v>
      </c>
      <c r="W154" s="45"/>
      <c r="X154" s="50"/>
      <c r="Y154" s="51"/>
      <c r="Z154" s="52" t="n">
        <f aca="false">SUM(K154:Y154)</f>
        <v>33</v>
      </c>
      <c r="AA154" s="53" t="n">
        <f aca="false">G154*Z154</f>
        <v>104.61</v>
      </c>
    </row>
    <row r="155" customFormat="false" ht="15.75" hidden="false" customHeight="true" outlineLevel="0" collapsed="false">
      <c r="A155" s="32" t="n">
        <v>338029</v>
      </c>
      <c r="B155" s="33" t="s">
        <v>90</v>
      </c>
      <c r="C155" s="33"/>
      <c r="D155" s="34" t="s">
        <v>343</v>
      </c>
      <c r="E155" s="35" t="s">
        <v>28</v>
      </c>
      <c r="F155" s="36" t="s">
        <v>344</v>
      </c>
      <c r="G155" s="37" t="n">
        <f aca="false">(H155+I155+J155)/3</f>
        <v>11.05</v>
      </c>
      <c r="H155" s="54" t="n">
        <v>7.9</v>
      </c>
      <c r="I155" s="55" t="n">
        <v>13.17</v>
      </c>
      <c r="J155" s="56" t="n">
        <v>12.08</v>
      </c>
      <c r="K155" s="41"/>
      <c r="L155" s="42"/>
      <c r="M155" s="43"/>
      <c r="N155" s="44"/>
      <c r="O155" s="41"/>
      <c r="P155" s="45" t="n">
        <v>5</v>
      </c>
      <c r="Q155" s="46" t="n">
        <v>5</v>
      </c>
      <c r="R155" s="47" t="n">
        <v>5</v>
      </c>
      <c r="S155" s="43"/>
      <c r="T155" s="48" t="n">
        <v>5</v>
      </c>
      <c r="U155" s="42" t="n">
        <v>200</v>
      </c>
      <c r="V155" s="49" t="n">
        <v>1</v>
      </c>
      <c r="W155" s="45"/>
      <c r="X155" s="50"/>
      <c r="Y155" s="51"/>
      <c r="Z155" s="52" t="n">
        <f aca="false">SUM(K155:Y155)</f>
        <v>221</v>
      </c>
      <c r="AA155" s="53" t="n">
        <f aca="false">G155*Z155</f>
        <v>2442.05</v>
      </c>
    </row>
    <row r="156" customFormat="false" ht="15.75" hidden="false" customHeight="true" outlineLevel="0" collapsed="false">
      <c r="A156" s="32" t="n">
        <v>312242</v>
      </c>
      <c r="B156" s="33" t="s">
        <v>90</v>
      </c>
      <c r="C156" s="33"/>
      <c r="D156" s="34" t="s">
        <v>345</v>
      </c>
      <c r="E156" s="35" t="s">
        <v>28</v>
      </c>
      <c r="F156" s="36" t="s">
        <v>346</v>
      </c>
      <c r="G156" s="37" t="n">
        <f aca="false">(H156+I156+J156)/3</f>
        <v>10.19</v>
      </c>
      <c r="H156" s="54" t="n">
        <v>13.9</v>
      </c>
      <c r="I156" s="55" t="n">
        <v>7.99</v>
      </c>
      <c r="J156" s="56" t="n">
        <v>8.68</v>
      </c>
      <c r="K156" s="41"/>
      <c r="L156" s="42"/>
      <c r="M156" s="43"/>
      <c r="N156" s="44"/>
      <c r="O156" s="41"/>
      <c r="P156" s="45" t="n">
        <v>5</v>
      </c>
      <c r="Q156" s="46" t="n">
        <v>8</v>
      </c>
      <c r="R156" s="47"/>
      <c r="S156" s="43"/>
      <c r="T156" s="48" t="n">
        <v>5</v>
      </c>
      <c r="U156" s="42" t="n">
        <v>10</v>
      </c>
      <c r="V156" s="49"/>
      <c r="W156" s="45"/>
      <c r="X156" s="50"/>
      <c r="Y156" s="51"/>
      <c r="Z156" s="52" t="n">
        <f aca="false">SUM(K156:Y156)</f>
        <v>28</v>
      </c>
      <c r="AA156" s="53" t="n">
        <f aca="false">G156*Z156</f>
        <v>285.32</v>
      </c>
    </row>
    <row r="157" customFormat="false" ht="15.75" hidden="false" customHeight="true" outlineLevel="0" collapsed="false">
      <c r="A157" s="32" t="n">
        <v>441431</v>
      </c>
      <c r="B157" s="33" t="s">
        <v>90</v>
      </c>
      <c r="C157" s="33"/>
      <c r="D157" s="34" t="s">
        <v>347</v>
      </c>
      <c r="E157" s="35" t="s">
        <v>28</v>
      </c>
      <c r="F157" s="36" t="s">
        <v>348</v>
      </c>
      <c r="G157" s="37" t="n">
        <f aca="false">(H157+I157+J157)/3</f>
        <v>7.92666666666667</v>
      </c>
      <c r="H157" s="54" t="n">
        <v>7.89</v>
      </c>
      <c r="I157" s="55" t="n">
        <v>7.9</v>
      </c>
      <c r="J157" s="56" t="n">
        <v>7.99</v>
      </c>
      <c r="K157" s="41"/>
      <c r="L157" s="42"/>
      <c r="M157" s="43"/>
      <c r="N157" s="44"/>
      <c r="O157" s="41"/>
      <c r="P157" s="45" t="n">
        <v>5</v>
      </c>
      <c r="Q157" s="46" t="n">
        <v>16</v>
      </c>
      <c r="R157" s="47"/>
      <c r="S157" s="43"/>
      <c r="T157" s="48" t="n">
        <v>3</v>
      </c>
      <c r="U157" s="42" t="n">
        <v>10</v>
      </c>
      <c r="V157" s="49" t="n">
        <v>10</v>
      </c>
      <c r="W157" s="45"/>
      <c r="X157" s="50"/>
      <c r="Y157" s="51"/>
      <c r="Z157" s="52" t="n">
        <f aca="false">SUM(K157:Y157)</f>
        <v>44</v>
      </c>
      <c r="AA157" s="53" t="n">
        <f aca="false">G157*Z157</f>
        <v>348.773333333333</v>
      </c>
    </row>
    <row r="158" customFormat="false" ht="15.75" hidden="false" customHeight="true" outlineLevel="0" collapsed="false">
      <c r="A158" s="32" t="n">
        <v>291638</v>
      </c>
      <c r="B158" s="33" t="s">
        <v>90</v>
      </c>
      <c r="C158" s="33"/>
      <c r="D158" s="34" t="s">
        <v>349</v>
      </c>
      <c r="E158" s="35" t="s">
        <v>28</v>
      </c>
      <c r="F158" s="36" t="s">
        <v>350</v>
      </c>
      <c r="G158" s="37" t="n">
        <f aca="false">(H158+I158+J158)/3</f>
        <v>9.22666666666667</v>
      </c>
      <c r="H158" s="54" t="n">
        <v>5.98</v>
      </c>
      <c r="I158" s="55" t="n">
        <v>14.22</v>
      </c>
      <c r="J158" s="56" t="n">
        <v>7.48</v>
      </c>
      <c r="K158" s="41"/>
      <c r="L158" s="42"/>
      <c r="M158" s="43"/>
      <c r="N158" s="44"/>
      <c r="O158" s="41"/>
      <c r="P158" s="45" t="n">
        <v>5</v>
      </c>
      <c r="Q158" s="46" t="n">
        <v>11</v>
      </c>
      <c r="R158" s="47" t="n">
        <v>5</v>
      </c>
      <c r="S158" s="43"/>
      <c r="T158" s="48" t="n">
        <v>3</v>
      </c>
      <c r="U158" s="42" t="n">
        <v>10</v>
      </c>
      <c r="V158" s="49"/>
      <c r="W158" s="45"/>
      <c r="X158" s="50"/>
      <c r="Y158" s="51"/>
      <c r="Z158" s="52" t="n">
        <f aca="false">SUM(K158:Y158)</f>
        <v>34</v>
      </c>
      <c r="AA158" s="53" t="n">
        <f aca="false">G158*Z158</f>
        <v>313.706666666667</v>
      </c>
    </row>
    <row r="159" customFormat="false" ht="15.75" hidden="false" customHeight="true" outlineLevel="0" collapsed="false">
      <c r="A159" s="32" t="n">
        <v>28533</v>
      </c>
      <c r="B159" s="33" t="s">
        <v>90</v>
      </c>
      <c r="C159" s="33"/>
      <c r="D159" s="34" t="s">
        <v>351</v>
      </c>
      <c r="E159" s="35" t="s">
        <v>28</v>
      </c>
      <c r="F159" s="36" t="s">
        <v>352</v>
      </c>
      <c r="G159" s="37" t="n">
        <f aca="false">(H159+I159+J159)/3</f>
        <v>5.95</v>
      </c>
      <c r="H159" s="54" t="n">
        <v>6.05</v>
      </c>
      <c r="I159" s="55" t="n">
        <v>4.9</v>
      </c>
      <c r="J159" s="56" t="n">
        <v>6.9</v>
      </c>
      <c r="K159" s="41"/>
      <c r="L159" s="42"/>
      <c r="M159" s="43"/>
      <c r="N159" s="44"/>
      <c r="O159" s="41"/>
      <c r="P159" s="45" t="n">
        <v>5</v>
      </c>
      <c r="Q159" s="46"/>
      <c r="R159" s="47"/>
      <c r="S159" s="43"/>
      <c r="T159" s="48" t="n">
        <v>5</v>
      </c>
      <c r="U159" s="42" t="n">
        <v>10</v>
      </c>
      <c r="V159" s="49"/>
      <c r="W159" s="45"/>
      <c r="X159" s="50"/>
      <c r="Y159" s="51"/>
      <c r="Z159" s="52" t="n">
        <f aca="false">SUM(K159:Y159)</f>
        <v>20</v>
      </c>
      <c r="AA159" s="53" t="n">
        <f aca="false">G159*Z159</f>
        <v>119</v>
      </c>
    </row>
    <row r="160" customFormat="false" ht="15.75" hidden="false" customHeight="true" outlineLevel="0" collapsed="false">
      <c r="A160" s="32" t="n">
        <v>389890</v>
      </c>
      <c r="B160" s="33" t="s">
        <v>38</v>
      </c>
      <c r="C160" s="33"/>
      <c r="D160" s="34" t="s">
        <v>353</v>
      </c>
      <c r="E160" s="35" t="s">
        <v>28</v>
      </c>
      <c r="F160" s="36" t="s">
        <v>354</v>
      </c>
      <c r="G160" s="37" t="n">
        <f aca="false">(H160+I160+J160)/3</f>
        <v>26.2966666666667</v>
      </c>
      <c r="H160" s="54" t="n">
        <v>21.9</v>
      </c>
      <c r="I160" s="55" t="n">
        <v>15.09</v>
      </c>
      <c r="J160" s="56" t="n">
        <v>41.9</v>
      </c>
      <c r="K160" s="41"/>
      <c r="L160" s="42"/>
      <c r="M160" s="43" t="n">
        <v>10</v>
      </c>
      <c r="N160" s="44" t="n">
        <v>100</v>
      </c>
      <c r="O160" s="41"/>
      <c r="P160" s="45" t="n">
        <v>30</v>
      </c>
      <c r="Q160" s="46" t="n">
        <v>50</v>
      </c>
      <c r="R160" s="47" t="n">
        <v>10</v>
      </c>
      <c r="S160" s="43"/>
      <c r="T160" s="48" t="n">
        <v>10</v>
      </c>
      <c r="U160" s="42" t="n">
        <v>50</v>
      </c>
      <c r="V160" s="49" t="n">
        <v>10</v>
      </c>
      <c r="W160" s="45"/>
      <c r="X160" s="50"/>
      <c r="Y160" s="51"/>
      <c r="Z160" s="52" t="n">
        <f aca="false">SUM(K160:Y160)</f>
        <v>270</v>
      </c>
      <c r="AA160" s="53" t="n">
        <f aca="false">G160*Z160</f>
        <v>7100.1</v>
      </c>
    </row>
    <row r="161" customFormat="false" ht="15.75" hidden="false" customHeight="true" outlineLevel="0" collapsed="false">
      <c r="A161" s="32" t="n">
        <v>8940</v>
      </c>
      <c r="B161" s="33" t="s">
        <v>90</v>
      </c>
      <c r="C161" s="33"/>
      <c r="D161" s="34" t="s">
        <v>355</v>
      </c>
      <c r="E161" s="35" t="s">
        <v>28</v>
      </c>
      <c r="F161" s="36" t="s">
        <v>356</v>
      </c>
      <c r="G161" s="37" t="n">
        <f aca="false">(H161+I161+J161)/3</f>
        <v>55.3266666666667</v>
      </c>
      <c r="H161" s="54" t="n">
        <v>48.71</v>
      </c>
      <c r="I161" s="55" t="n">
        <v>62.39</v>
      </c>
      <c r="J161" s="56" t="n">
        <v>54.88</v>
      </c>
      <c r="K161" s="41"/>
      <c r="L161" s="42"/>
      <c r="M161" s="43"/>
      <c r="N161" s="44"/>
      <c r="O161" s="41"/>
      <c r="P161" s="45" t="n">
        <v>10</v>
      </c>
      <c r="Q161" s="46" t="n">
        <v>8</v>
      </c>
      <c r="R161" s="47"/>
      <c r="S161" s="43"/>
      <c r="T161" s="48" t="n">
        <v>2</v>
      </c>
      <c r="U161" s="42" t="n">
        <v>5</v>
      </c>
      <c r="V161" s="49" t="n">
        <v>1</v>
      </c>
      <c r="W161" s="45"/>
      <c r="X161" s="50"/>
      <c r="Y161" s="51"/>
      <c r="Z161" s="52" t="n">
        <f aca="false">SUM(K161:Y161)</f>
        <v>26</v>
      </c>
      <c r="AA161" s="53" t="n">
        <f aca="false">G161*Z161</f>
        <v>1438.49333333333</v>
      </c>
    </row>
    <row r="162" customFormat="false" ht="15.75" hidden="false" customHeight="true" outlineLevel="0" collapsed="false">
      <c r="A162" s="32" t="n">
        <v>10197</v>
      </c>
      <c r="B162" s="33" t="s">
        <v>90</v>
      </c>
      <c r="C162" s="33"/>
      <c r="D162" s="34" t="s">
        <v>357</v>
      </c>
      <c r="E162" s="35" t="s">
        <v>28</v>
      </c>
      <c r="F162" s="36" t="s">
        <v>358</v>
      </c>
      <c r="G162" s="37" t="n">
        <f aca="false">(H162+I162+J162)/3</f>
        <v>114.45</v>
      </c>
      <c r="H162" s="54" t="n">
        <v>149.66</v>
      </c>
      <c r="I162" s="55" t="n">
        <v>88.7</v>
      </c>
      <c r="J162" s="56" t="n">
        <v>104.99</v>
      </c>
      <c r="K162" s="41"/>
      <c r="L162" s="42"/>
      <c r="M162" s="43"/>
      <c r="N162" s="44"/>
      <c r="O162" s="41"/>
      <c r="P162" s="45" t="n">
        <v>30</v>
      </c>
      <c r="Q162" s="46"/>
      <c r="R162" s="47"/>
      <c r="S162" s="43"/>
      <c r="T162" s="48"/>
      <c r="U162" s="42" t="n">
        <v>20</v>
      </c>
      <c r="V162" s="49"/>
      <c r="W162" s="45"/>
      <c r="X162" s="50"/>
      <c r="Y162" s="51"/>
      <c r="Z162" s="52" t="n">
        <f aca="false">SUM(K162:Y162)</f>
        <v>50</v>
      </c>
      <c r="AA162" s="53" t="n">
        <f aca="false">G162*Z162</f>
        <v>5722.5</v>
      </c>
    </row>
    <row r="163" customFormat="false" ht="15.75" hidden="false" customHeight="true" outlineLevel="0" collapsed="false">
      <c r="A163" s="32" t="n">
        <v>10162</v>
      </c>
      <c r="B163" s="33" t="s">
        <v>38</v>
      </c>
      <c r="C163" s="33"/>
      <c r="D163" s="34" t="s">
        <v>359</v>
      </c>
      <c r="E163" s="35" t="s">
        <v>28</v>
      </c>
      <c r="F163" s="36" t="s">
        <v>360</v>
      </c>
      <c r="G163" s="37" t="n">
        <f aca="false">(H163+I163+J163)/3</f>
        <v>80.38</v>
      </c>
      <c r="H163" s="54" t="n">
        <v>48.86</v>
      </c>
      <c r="I163" s="55" t="n">
        <v>98.9</v>
      </c>
      <c r="J163" s="56" t="n">
        <v>93.38</v>
      </c>
      <c r="K163" s="41"/>
      <c r="L163" s="42" t="n">
        <v>10</v>
      </c>
      <c r="M163" s="43" t="n">
        <v>15</v>
      </c>
      <c r="N163" s="44"/>
      <c r="O163" s="41"/>
      <c r="P163" s="45" t="n">
        <v>25</v>
      </c>
      <c r="Q163" s="46" t="n">
        <v>45</v>
      </c>
      <c r="R163" s="47"/>
      <c r="S163" s="43"/>
      <c r="T163" s="48"/>
      <c r="U163" s="42" t="n">
        <v>200</v>
      </c>
      <c r="V163" s="49" t="n">
        <v>30</v>
      </c>
      <c r="W163" s="45"/>
      <c r="X163" s="50"/>
      <c r="Y163" s="51"/>
      <c r="Z163" s="52" t="n">
        <f aca="false">SUM(K163:Y163)</f>
        <v>325</v>
      </c>
      <c r="AA163" s="53" t="n">
        <f aca="false">G163*Z163</f>
        <v>26123.5</v>
      </c>
    </row>
    <row r="164" customFormat="false" ht="15.75" hidden="false" customHeight="true" outlineLevel="0" collapsed="false">
      <c r="A164" s="32" t="n">
        <v>10162</v>
      </c>
      <c r="B164" s="33" t="s">
        <v>38</v>
      </c>
      <c r="C164" s="33"/>
      <c r="D164" s="34" t="s">
        <v>361</v>
      </c>
      <c r="E164" s="35" t="s">
        <v>28</v>
      </c>
      <c r="F164" s="36" t="s">
        <v>362</v>
      </c>
      <c r="G164" s="37" t="n">
        <f aca="false">(H164+I164+J164)/3</f>
        <v>98.3733333333333</v>
      </c>
      <c r="H164" s="54" t="n">
        <v>124.99</v>
      </c>
      <c r="I164" s="55" t="n">
        <v>133.9</v>
      </c>
      <c r="J164" s="56" t="n">
        <v>36.23</v>
      </c>
      <c r="K164" s="41"/>
      <c r="L164" s="42" t="n">
        <v>10</v>
      </c>
      <c r="M164" s="43" t="n">
        <v>15</v>
      </c>
      <c r="N164" s="44"/>
      <c r="O164" s="41"/>
      <c r="P164" s="45" t="n">
        <v>25</v>
      </c>
      <c r="Q164" s="46" t="n">
        <v>45</v>
      </c>
      <c r="R164" s="47" t="n">
        <v>10</v>
      </c>
      <c r="S164" s="43"/>
      <c r="T164" s="48"/>
      <c r="U164" s="42" t="n">
        <v>200</v>
      </c>
      <c r="V164" s="49" t="n">
        <v>60</v>
      </c>
      <c r="W164" s="45"/>
      <c r="X164" s="50"/>
      <c r="Y164" s="51"/>
      <c r="Z164" s="52" t="n">
        <f aca="false">SUM(K164:Y164)</f>
        <v>365</v>
      </c>
      <c r="AA164" s="53" t="n">
        <f aca="false">G164*Z164</f>
        <v>35906.2666666667</v>
      </c>
    </row>
    <row r="165" customFormat="false" ht="15.75" hidden="false" customHeight="true" outlineLevel="0" collapsed="false">
      <c r="A165" s="32" t="n">
        <v>10162</v>
      </c>
      <c r="B165" s="33" t="s">
        <v>38</v>
      </c>
      <c r="C165" s="33"/>
      <c r="D165" s="34" t="s">
        <v>363</v>
      </c>
      <c r="E165" s="35" t="s">
        <v>28</v>
      </c>
      <c r="F165" s="36" t="s">
        <v>364</v>
      </c>
      <c r="G165" s="37" t="n">
        <f aca="false">(H165+I165+J165)/3</f>
        <v>79.3533333333333</v>
      </c>
      <c r="H165" s="54" t="n">
        <v>87.9</v>
      </c>
      <c r="I165" s="55" t="n">
        <v>47.26</v>
      </c>
      <c r="J165" s="56" t="n">
        <v>102.9</v>
      </c>
      <c r="K165" s="41"/>
      <c r="L165" s="42" t="n">
        <v>4</v>
      </c>
      <c r="M165" s="43" t="n">
        <v>15</v>
      </c>
      <c r="N165" s="44"/>
      <c r="O165" s="41"/>
      <c r="P165" s="45" t="n">
        <v>10</v>
      </c>
      <c r="Q165" s="46"/>
      <c r="R165" s="47"/>
      <c r="S165" s="43"/>
      <c r="T165" s="48" t="n">
        <v>15</v>
      </c>
      <c r="U165" s="42" t="n">
        <v>50</v>
      </c>
      <c r="V165" s="49"/>
      <c r="W165" s="45"/>
      <c r="X165" s="50"/>
      <c r="Y165" s="51"/>
      <c r="Z165" s="52" t="n">
        <f aca="false">SUM(K165:Y165)</f>
        <v>94</v>
      </c>
      <c r="AA165" s="53" t="n">
        <f aca="false">G165*Z165</f>
        <v>7459.21333333333</v>
      </c>
    </row>
    <row r="166" customFormat="false" ht="15.75" hidden="false" customHeight="true" outlineLevel="0" collapsed="false">
      <c r="A166" s="32" t="n">
        <v>10162</v>
      </c>
      <c r="B166" s="33" t="s">
        <v>38</v>
      </c>
      <c r="C166" s="33"/>
      <c r="D166" s="34" t="s">
        <v>365</v>
      </c>
      <c r="E166" s="35" t="s">
        <v>28</v>
      </c>
      <c r="F166" s="36" t="s">
        <v>366</v>
      </c>
      <c r="G166" s="37" t="n">
        <f aca="false">(H166+I166+J166)/3</f>
        <v>183.62</v>
      </c>
      <c r="H166" s="54" t="n">
        <v>209.9</v>
      </c>
      <c r="I166" s="55" t="n">
        <v>179.99</v>
      </c>
      <c r="J166" s="56" t="n">
        <v>160.97</v>
      </c>
      <c r="K166" s="41"/>
      <c r="L166" s="42" t="n">
        <v>1</v>
      </c>
      <c r="M166" s="43" t="n">
        <v>3</v>
      </c>
      <c r="N166" s="44"/>
      <c r="O166" s="41"/>
      <c r="P166" s="45" t="n">
        <v>20</v>
      </c>
      <c r="Q166" s="46"/>
      <c r="R166" s="47"/>
      <c r="S166" s="43"/>
      <c r="T166" s="48"/>
      <c r="U166" s="42" t="n">
        <v>200</v>
      </c>
      <c r="V166" s="49"/>
      <c r="W166" s="45"/>
      <c r="X166" s="50"/>
      <c r="Y166" s="51"/>
      <c r="Z166" s="52" t="n">
        <f aca="false">SUM(K166:Y166)</f>
        <v>224</v>
      </c>
      <c r="AA166" s="53" t="n">
        <f aca="false">G166*Z166</f>
        <v>41130.88</v>
      </c>
    </row>
    <row r="167" customFormat="false" ht="15.75" hidden="false" customHeight="true" outlineLevel="0" collapsed="false">
      <c r="A167" s="32" t="n">
        <v>10162</v>
      </c>
      <c r="B167" s="33" t="s">
        <v>38</v>
      </c>
      <c r="C167" s="33"/>
      <c r="D167" s="34" t="s">
        <v>367</v>
      </c>
      <c r="E167" s="35" t="s">
        <v>28</v>
      </c>
      <c r="F167" s="36" t="s">
        <v>368</v>
      </c>
      <c r="G167" s="37" t="n">
        <f aca="false">(H167+I167+J167)/3</f>
        <v>90.44</v>
      </c>
      <c r="H167" s="54" t="n">
        <v>87.35</v>
      </c>
      <c r="I167" s="55" t="n">
        <v>72.66</v>
      </c>
      <c r="J167" s="56" t="n">
        <v>111.31</v>
      </c>
      <c r="K167" s="41"/>
      <c r="L167" s="42"/>
      <c r="M167" s="43"/>
      <c r="N167" s="44" t="n">
        <v>100</v>
      </c>
      <c r="O167" s="41"/>
      <c r="P167" s="45" t="n">
        <v>20</v>
      </c>
      <c r="Q167" s="46"/>
      <c r="R167" s="47"/>
      <c r="S167" s="43"/>
      <c r="T167" s="48" t="n">
        <v>10</v>
      </c>
      <c r="U167" s="42" t="n">
        <v>100</v>
      </c>
      <c r="V167" s="49" t="n">
        <v>20</v>
      </c>
      <c r="W167" s="45" t="n">
        <v>6</v>
      </c>
      <c r="X167" s="50" t="n">
        <v>25</v>
      </c>
      <c r="Y167" s="51"/>
      <c r="Z167" s="52" t="n">
        <f aca="false">SUM(K167:Y167)</f>
        <v>281</v>
      </c>
      <c r="AA167" s="53" t="n">
        <f aca="false">G167*Z167</f>
        <v>25413.64</v>
      </c>
    </row>
    <row r="168" customFormat="false" ht="15.75" hidden="false" customHeight="true" outlineLevel="0" collapsed="false">
      <c r="A168" s="32" t="n">
        <v>150898</v>
      </c>
      <c r="B168" s="33" t="s">
        <v>38</v>
      </c>
      <c r="C168" s="33"/>
      <c r="D168" s="34" t="s">
        <v>369</v>
      </c>
      <c r="E168" s="35" t="s">
        <v>28</v>
      </c>
      <c r="F168" s="36" t="s">
        <v>370</v>
      </c>
      <c r="G168" s="37" t="n">
        <f aca="false">(H168+I168+J168)/3</f>
        <v>14.6833333333333</v>
      </c>
      <c r="H168" s="54" t="n">
        <v>22.44</v>
      </c>
      <c r="I168" s="55" t="n">
        <v>16</v>
      </c>
      <c r="J168" s="56" t="n">
        <v>5.61</v>
      </c>
      <c r="K168" s="41"/>
      <c r="L168" s="42"/>
      <c r="M168" s="43" t="n">
        <v>10</v>
      </c>
      <c r="N168" s="44" t="n">
        <v>5</v>
      </c>
      <c r="O168" s="41"/>
      <c r="P168" s="45" t="n">
        <v>20</v>
      </c>
      <c r="Q168" s="46" t="n">
        <v>40</v>
      </c>
      <c r="R168" s="47"/>
      <c r="S168" s="43"/>
      <c r="T168" s="48" t="n">
        <v>10</v>
      </c>
      <c r="U168" s="42" t="n">
        <v>50</v>
      </c>
      <c r="V168" s="49"/>
      <c r="W168" s="45"/>
      <c r="X168" s="50"/>
      <c r="Y168" s="51"/>
      <c r="Z168" s="52" t="n">
        <f aca="false">SUM(K168:Y168)</f>
        <v>135</v>
      </c>
      <c r="AA168" s="53" t="n">
        <f aca="false">G168*Z168</f>
        <v>1982.25</v>
      </c>
    </row>
    <row r="169" customFormat="false" ht="15.75" hidden="false" customHeight="true" outlineLevel="0" collapsed="false">
      <c r="A169" s="32" t="n">
        <v>150898</v>
      </c>
      <c r="B169" s="33" t="s">
        <v>38</v>
      </c>
      <c r="C169" s="33"/>
      <c r="D169" s="34" t="s">
        <v>371</v>
      </c>
      <c r="E169" s="35" t="s">
        <v>28</v>
      </c>
      <c r="F169" s="36" t="s">
        <v>372</v>
      </c>
      <c r="G169" s="37" t="n">
        <f aca="false">(H169+I169+J169)/3</f>
        <v>12.95</v>
      </c>
      <c r="H169" s="54" t="n">
        <v>18.2</v>
      </c>
      <c r="I169" s="55" t="n">
        <v>8.67</v>
      </c>
      <c r="J169" s="56" t="n">
        <v>11.98</v>
      </c>
      <c r="K169" s="41"/>
      <c r="L169" s="42"/>
      <c r="M169" s="43" t="n">
        <v>10</v>
      </c>
      <c r="N169" s="44"/>
      <c r="O169" s="41"/>
      <c r="P169" s="45" t="n">
        <v>30</v>
      </c>
      <c r="Q169" s="46" t="n">
        <v>40</v>
      </c>
      <c r="R169" s="47"/>
      <c r="S169" s="43"/>
      <c r="T169" s="48" t="n">
        <v>5</v>
      </c>
      <c r="U169" s="42"/>
      <c r="V169" s="49"/>
      <c r="W169" s="45"/>
      <c r="X169" s="50"/>
      <c r="Y169" s="51"/>
      <c r="Z169" s="52" t="n">
        <f aca="false">SUM(K169:Y169)</f>
        <v>85</v>
      </c>
      <c r="AA169" s="53" t="n">
        <f aca="false">G169*Z169</f>
        <v>1100.75</v>
      </c>
    </row>
    <row r="170" customFormat="false" ht="15.75" hidden="false" customHeight="true" outlineLevel="0" collapsed="false">
      <c r="A170" s="32" t="n">
        <v>310252</v>
      </c>
      <c r="B170" s="33" t="s">
        <v>138</v>
      </c>
      <c r="C170" s="33"/>
      <c r="D170" s="34" t="s">
        <v>373</v>
      </c>
      <c r="E170" s="35" t="s">
        <v>28</v>
      </c>
      <c r="F170" s="36" t="s">
        <v>374</v>
      </c>
      <c r="G170" s="37" t="n">
        <f aca="false">(H170+I170+J170)/3</f>
        <v>63.2333333333333</v>
      </c>
      <c r="H170" s="54" t="n">
        <v>59.9</v>
      </c>
      <c r="I170" s="55" t="n">
        <v>51.9</v>
      </c>
      <c r="J170" s="56" t="n">
        <v>77.9</v>
      </c>
      <c r="K170" s="41"/>
      <c r="L170" s="42" t="n">
        <v>1</v>
      </c>
      <c r="M170" s="43" t="n">
        <v>2</v>
      </c>
      <c r="N170" s="44" t="n">
        <v>100</v>
      </c>
      <c r="O170" s="41"/>
      <c r="P170" s="45" t="n">
        <v>10</v>
      </c>
      <c r="Q170" s="46" t="n">
        <v>10</v>
      </c>
      <c r="R170" s="47" t="n">
        <v>10</v>
      </c>
      <c r="S170" s="43"/>
      <c r="T170" s="48" t="n">
        <v>15</v>
      </c>
      <c r="U170" s="42"/>
      <c r="V170" s="49"/>
      <c r="W170" s="45"/>
      <c r="X170" s="50" t="n">
        <v>5</v>
      </c>
      <c r="Y170" s="51"/>
      <c r="Z170" s="52" t="n">
        <f aca="false">SUM(K170:Y170)</f>
        <v>153</v>
      </c>
      <c r="AA170" s="53" t="n">
        <f aca="false">G170*Z170</f>
        <v>9674.7</v>
      </c>
    </row>
    <row r="171" customFormat="false" ht="15.75" hidden="false" customHeight="true" outlineLevel="0" collapsed="false">
      <c r="A171" s="32" t="n">
        <v>72060</v>
      </c>
      <c r="B171" s="33" t="s">
        <v>38</v>
      </c>
      <c r="C171" s="33"/>
      <c r="D171" s="34" t="s">
        <v>375</v>
      </c>
      <c r="E171" s="35" t="s">
        <v>28</v>
      </c>
      <c r="F171" s="36" t="s">
        <v>376</v>
      </c>
      <c r="G171" s="37" t="n">
        <f aca="false">(H171+I171+J171)/3</f>
        <v>20</v>
      </c>
      <c r="H171" s="54" t="n">
        <v>18.9</v>
      </c>
      <c r="I171" s="55" t="n">
        <v>24.2</v>
      </c>
      <c r="J171" s="56" t="n">
        <v>16.9</v>
      </c>
      <c r="K171" s="41"/>
      <c r="L171" s="42" t="n">
        <v>10</v>
      </c>
      <c r="M171" s="43"/>
      <c r="N171" s="44"/>
      <c r="O171" s="41"/>
      <c r="P171" s="45" t="n">
        <v>25</v>
      </c>
      <c r="Q171" s="46" t="n">
        <v>80</v>
      </c>
      <c r="R171" s="47"/>
      <c r="S171" s="43"/>
      <c r="T171" s="48"/>
      <c r="U171" s="42" t="n">
        <v>50</v>
      </c>
      <c r="V171" s="49" t="n">
        <v>20</v>
      </c>
      <c r="W171" s="45"/>
      <c r="X171" s="50"/>
      <c r="Y171" s="51"/>
      <c r="Z171" s="52" t="n">
        <f aca="false">SUM(K171:Y171)</f>
        <v>185</v>
      </c>
      <c r="AA171" s="53" t="n">
        <f aca="false">G171*Z171</f>
        <v>3700</v>
      </c>
    </row>
    <row r="172" customFormat="false" ht="15.75" hidden="false" customHeight="true" outlineLevel="0" collapsed="false">
      <c r="A172" s="32" t="n">
        <v>339950</v>
      </c>
      <c r="B172" s="33" t="s">
        <v>38</v>
      </c>
      <c r="C172" s="33"/>
      <c r="D172" s="34" t="s">
        <v>377</v>
      </c>
      <c r="E172" s="35" t="s">
        <v>28</v>
      </c>
      <c r="F172" s="36" t="s">
        <v>378</v>
      </c>
      <c r="G172" s="37" t="n">
        <f aca="false">(H172+I172+J172)/3</f>
        <v>374.16</v>
      </c>
      <c r="H172" s="54" t="n">
        <v>345.48</v>
      </c>
      <c r="I172" s="55" t="n">
        <v>385</v>
      </c>
      <c r="J172" s="56" t="n">
        <v>392</v>
      </c>
      <c r="K172" s="41"/>
      <c r="L172" s="42"/>
      <c r="M172" s="43"/>
      <c r="N172" s="44"/>
      <c r="O172" s="41"/>
      <c r="P172" s="45" t="n">
        <v>10</v>
      </c>
      <c r="Q172" s="46"/>
      <c r="R172" s="47"/>
      <c r="S172" s="43"/>
      <c r="T172" s="48"/>
      <c r="U172" s="42"/>
      <c r="V172" s="49"/>
      <c r="W172" s="45" t="n">
        <v>30</v>
      </c>
      <c r="X172" s="50"/>
      <c r="Y172" s="51"/>
      <c r="Z172" s="52" t="n">
        <f aca="false">SUM(K172:Y172)</f>
        <v>40</v>
      </c>
      <c r="AA172" s="53" t="n">
        <f aca="false">G172*Z172</f>
        <v>14966.4</v>
      </c>
    </row>
    <row r="173" customFormat="false" ht="15.75" hidden="false" customHeight="true" outlineLevel="0" collapsed="false">
      <c r="A173" s="32" t="n">
        <v>392514</v>
      </c>
      <c r="B173" s="33" t="s">
        <v>38</v>
      </c>
      <c r="C173" s="33"/>
      <c r="D173" s="34" t="s">
        <v>379</v>
      </c>
      <c r="E173" s="35" t="s">
        <v>28</v>
      </c>
      <c r="F173" s="36" t="s">
        <v>380</v>
      </c>
      <c r="G173" s="37" t="n">
        <f aca="false">(H173+I173+J173)/3</f>
        <v>194.273333333333</v>
      </c>
      <c r="H173" s="54" t="n">
        <v>88.66</v>
      </c>
      <c r="I173" s="55" t="n">
        <v>178.66</v>
      </c>
      <c r="J173" s="56" t="n">
        <v>315.5</v>
      </c>
      <c r="K173" s="41"/>
      <c r="L173" s="42"/>
      <c r="M173" s="43"/>
      <c r="N173" s="44"/>
      <c r="O173" s="41"/>
      <c r="P173" s="45" t="n">
        <v>10</v>
      </c>
      <c r="Q173" s="46"/>
      <c r="R173" s="47"/>
      <c r="S173" s="43"/>
      <c r="T173" s="48"/>
      <c r="U173" s="42"/>
      <c r="V173" s="49"/>
      <c r="W173" s="45"/>
      <c r="X173" s="50"/>
      <c r="Y173" s="51"/>
      <c r="Z173" s="52" t="n">
        <f aca="false">SUM(K173:Y173)</f>
        <v>10</v>
      </c>
      <c r="AA173" s="53" t="n">
        <f aca="false">G173*Z173</f>
        <v>1942.73333333333</v>
      </c>
    </row>
    <row r="174" customFormat="false" ht="15.75" hidden="false" customHeight="true" outlineLevel="0" collapsed="false">
      <c r="A174" s="32" t="n">
        <v>150342</v>
      </c>
      <c r="B174" s="33" t="s">
        <v>38</v>
      </c>
      <c r="C174" s="33"/>
      <c r="D174" s="34" t="s">
        <v>381</v>
      </c>
      <c r="E174" s="35" t="s">
        <v>382</v>
      </c>
      <c r="F174" s="36" t="s">
        <v>383</v>
      </c>
      <c r="G174" s="37" t="n">
        <f aca="false">(H174+I174+J174)/3</f>
        <v>126.233333333333</v>
      </c>
      <c r="H174" s="54" t="n">
        <v>97.9</v>
      </c>
      <c r="I174" s="55" t="n">
        <v>120.9</v>
      </c>
      <c r="J174" s="56" t="n">
        <v>159.9</v>
      </c>
      <c r="K174" s="41"/>
      <c r="L174" s="42"/>
      <c r="M174" s="43"/>
      <c r="N174" s="44"/>
      <c r="O174" s="41"/>
      <c r="P174" s="45" t="n">
        <v>10</v>
      </c>
      <c r="Q174" s="46" t="n">
        <v>14</v>
      </c>
      <c r="R174" s="47" t="n">
        <v>3</v>
      </c>
      <c r="S174" s="43"/>
      <c r="T174" s="48" t="n">
        <v>3</v>
      </c>
      <c r="U174" s="42"/>
      <c r="V174" s="49" t="n">
        <v>10</v>
      </c>
      <c r="W174" s="45"/>
      <c r="X174" s="50" t="n">
        <v>5</v>
      </c>
      <c r="Y174" s="51"/>
      <c r="Z174" s="52" t="n">
        <f aca="false">SUM(K174:Y174)</f>
        <v>45</v>
      </c>
      <c r="AA174" s="53" t="n">
        <f aca="false">G174*Z174</f>
        <v>5680.5</v>
      </c>
    </row>
    <row r="175" customFormat="false" ht="15.75" hidden="false" customHeight="true" outlineLevel="0" collapsed="false">
      <c r="A175" s="32" t="n">
        <v>254981</v>
      </c>
      <c r="B175" s="33" t="s">
        <v>38</v>
      </c>
      <c r="C175" s="33"/>
      <c r="D175" s="34" t="s">
        <v>384</v>
      </c>
      <c r="E175" s="35" t="s">
        <v>382</v>
      </c>
      <c r="F175" s="36" t="s">
        <v>385</v>
      </c>
      <c r="G175" s="37" t="n">
        <f aca="false">(H175+I175+J175)/3</f>
        <v>76.2966666666667</v>
      </c>
      <c r="H175" s="54" t="n">
        <v>56.9</v>
      </c>
      <c r="I175" s="55" t="n">
        <v>74.99</v>
      </c>
      <c r="J175" s="56" t="n">
        <v>97</v>
      </c>
      <c r="K175" s="41"/>
      <c r="L175" s="42"/>
      <c r="M175" s="43"/>
      <c r="N175" s="44" t="n">
        <v>100</v>
      </c>
      <c r="O175" s="41"/>
      <c r="P175" s="45" t="n">
        <v>10</v>
      </c>
      <c r="Q175" s="46" t="n">
        <v>22</v>
      </c>
      <c r="R175" s="47" t="n">
        <v>3</v>
      </c>
      <c r="S175" s="43"/>
      <c r="T175" s="48" t="n">
        <v>5</v>
      </c>
      <c r="U175" s="42" t="n">
        <v>50</v>
      </c>
      <c r="V175" s="49"/>
      <c r="W175" s="45"/>
      <c r="X175" s="50"/>
      <c r="Y175" s="51"/>
      <c r="Z175" s="52" t="n">
        <f aca="false">SUM(K175:Y175)</f>
        <v>190</v>
      </c>
      <c r="AA175" s="53" t="n">
        <f aca="false">G175*Z175</f>
        <v>14496.3666666667</v>
      </c>
    </row>
    <row r="176" customFormat="false" ht="15.75" hidden="false" customHeight="true" outlineLevel="0" collapsed="false">
      <c r="A176" s="32" t="n">
        <v>150961</v>
      </c>
      <c r="B176" s="33" t="s">
        <v>38</v>
      </c>
      <c r="C176" s="33"/>
      <c r="D176" s="34" t="s">
        <v>386</v>
      </c>
      <c r="E176" s="35" t="s">
        <v>28</v>
      </c>
      <c r="F176" s="36" t="s">
        <v>387</v>
      </c>
      <c r="G176" s="37" t="n">
        <f aca="false">(H176+I176+J176)/3</f>
        <v>2.32333333333333</v>
      </c>
      <c r="H176" s="54" t="n">
        <v>1.99</v>
      </c>
      <c r="I176" s="55" t="n">
        <v>1.99</v>
      </c>
      <c r="J176" s="56" t="n">
        <v>2.99</v>
      </c>
      <c r="K176" s="41"/>
      <c r="L176" s="42"/>
      <c r="M176" s="43"/>
      <c r="N176" s="44"/>
      <c r="O176" s="41"/>
      <c r="P176" s="45" t="n">
        <v>10</v>
      </c>
      <c r="Q176" s="46"/>
      <c r="R176" s="47"/>
      <c r="S176" s="43"/>
      <c r="T176" s="48" t="n">
        <v>10</v>
      </c>
      <c r="U176" s="42"/>
      <c r="V176" s="49"/>
      <c r="W176" s="45"/>
      <c r="X176" s="50"/>
      <c r="Y176" s="51"/>
      <c r="Z176" s="52" t="n">
        <f aca="false">SUM(K176:Y176)</f>
        <v>20</v>
      </c>
      <c r="AA176" s="53" t="n">
        <f aca="false">G176*Z176</f>
        <v>46.4666666666667</v>
      </c>
    </row>
    <row r="177" customFormat="false" ht="15.75" hidden="false" customHeight="true" outlineLevel="0" collapsed="false">
      <c r="A177" s="32" t="n">
        <v>452493</v>
      </c>
      <c r="B177" s="33" t="s">
        <v>38</v>
      </c>
      <c r="C177" s="33"/>
      <c r="D177" s="34" t="s">
        <v>388</v>
      </c>
      <c r="E177" s="35" t="s">
        <v>389</v>
      </c>
      <c r="F177" s="36" t="s">
        <v>390</v>
      </c>
      <c r="G177" s="37" t="n">
        <f aca="false">(H177+I177+J177)/3</f>
        <v>14.1</v>
      </c>
      <c r="H177" s="54" t="n">
        <v>11.2</v>
      </c>
      <c r="I177" s="55" t="n">
        <v>12.5</v>
      </c>
      <c r="J177" s="56" t="n">
        <v>18.6</v>
      </c>
      <c r="K177" s="41"/>
      <c r="L177" s="42"/>
      <c r="M177" s="43" t="n">
        <v>5</v>
      </c>
      <c r="N177" s="44"/>
      <c r="O177" s="41"/>
      <c r="P177" s="45" t="n">
        <v>20</v>
      </c>
      <c r="Q177" s="46" t="n">
        <v>31</v>
      </c>
      <c r="R177" s="47"/>
      <c r="S177" s="43"/>
      <c r="T177" s="48"/>
      <c r="U177" s="42" t="n">
        <v>20</v>
      </c>
      <c r="V177" s="49" t="n">
        <v>10</v>
      </c>
      <c r="W177" s="45"/>
      <c r="X177" s="50"/>
      <c r="Y177" s="51" t="n">
        <v>5</v>
      </c>
      <c r="Z177" s="52" t="n">
        <f aca="false">SUM(K177:Y177)</f>
        <v>91</v>
      </c>
      <c r="AA177" s="53" t="n">
        <f aca="false">G177*Z177</f>
        <v>1283.1</v>
      </c>
    </row>
    <row r="178" customFormat="false" ht="15.75" hidden="false" customHeight="true" outlineLevel="0" collapsed="false">
      <c r="A178" s="32" t="n">
        <v>332854</v>
      </c>
      <c r="B178" s="33" t="s">
        <v>38</v>
      </c>
      <c r="C178" s="33"/>
      <c r="D178" s="34" t="s">
        <v>391</v>
      </c>
      <c r="E178" s="35" t="s">
        <v>389</v>
      </c>
      <c r="F178" s="36" t="s">
        <v>392</v>
      </c>
      <c r="G178" s="37" t="n">
        <f aca="false">(H178+I178+J178)/3</f>
        <v>13.5466666666667</v>
      </c>
      <c r="H178" s="54" t="n">
        <v>10.59</v>
      </c>
      <c r="I178" s="55" t="n">
        <v>11.48</v>
      </c>
      <c r="J178" s="56" t="n">
        <v>18.57</v>
      </c>
      <c r="K178" s="41"/>
      <c r="L178" s="42" t="n">
        <v>2</v>
      </c>
      <c r="M178" s="43" t="n">
        <v>5</v>
      </c>
      <c r="N178" s="44"/>
      <c r="O178" s="41"/>
      <c r="P178" s="45" t="n">
        <v>20</v>
      </c>
      <c r="Q178" s="46" t="n">
        <v>31</v>
      </c>
      <c r="R178" s="47"/>
      <c r="S178" s="43"/>
      <c r="T178" s="48"/>
      <c r="U178" s="42" t="n">
        <v>20</v>
      </c>
      <c r="V178" s="49" t="n">
        <v>15</v>
      </c>
      <c r="W178" s="45"/>
      <c r="X178" s="50"/>
      <c r="Y178" s="51"/>
      <c r="Z178" s="52" t="n">
        <f aca="false">SUM(K178:Y178)</f>
        <v>93</v>
      </c>
      <c r="AA178" s="53" t="n">
        <f aca="false">G178*Z178</f>
        <v>1259.84</v>
      </c>
    </row>
    <row r="179" customFormat="false" ht="15.75" hidden="false" customHeight="true" outlineLevel="0" collapsed="false">
      <c r="A179" s="32" t="n">
        <v>371291</v>
      </c>
      <c r="B179" s="33" t="s">
        <v>90</v>
      </c>
      <c r="C179" s="33"/>
      <c r="D179" s="34" t="s">
        <v>393</v>
      </c>
      <c r="E179" s="35" t="s">
        <v>28</v>
      </c>
      <c r="F179" s="36" t="s">
        <v>394</v>
      </c>
      <c r="G179" s="37" t="n">
        <f aca="false">(H179+I179+J179)/3</f>
        <v>29.11</v>
      </c>
      <c r="H179" s="54" t="n">
        <v>43.26</v>
      </c>
      <c r="I179" s="55" t="n">
        <v>27.63</v>
      </c>
      <c r="J179" s="56" t="n">
        <v>16.44</v>
      </c>
      <c r="K179" s="41"/>
      <c r="L179" s="42"/>
      <c r="M179" s="43"/>
      <c r="N179" s="44"/>
      <c r="O179" s="41"/>
      <c r="P179" s="45"/>
      <c r="Q179" s="46"/>
      <c r="R179" s="47"/>
      <c r="S179" s="43"/>
      <c r="T179" s="48" t="n">
        <v>5</v>
      </c>
      <c r="U179" s="42"/>
      <c r="V179" s="49"/>
      <c r="W179" s="45"/>
      <c r="X179" s="50"/>
      <c r="Y179" s="51"/>
      <c r="Z179" s="52" t="n">
        <f aca="false">SUM(K179:Y179)</f>
        <v>5</v>
      </c>
      <c r="AA179" s="53" t="n">
        <f aca="false">G179*Z179</f>
        <v>145.55</v>
      </c>
    </row>
    <row r="180" customFormat="false" ht="15.75" hidden="false" customHeight="true" outlineLevel="0" collapsed="false">
      <c r="A180" s="32" t="n">
        <v>371292</v>
      </c>
      <c r="B180" s="33" t="s">
        <v>90</v>
      </c>
      <c r="C180" s="33"/>
      <c r="D180" s="34" t="s">
        <v>395</v>
      </c>
      <c r="E180" s="35" t="s">
        <v>28</v>
      </c>
      <c r="F180" s="36" t="s">
        <v>396</v>
      </c>
      <c r="G180" s="37" t="n">
        <f aca="false">(H180+I180+J180)/3</f>
        <v>38.59</v>
      </c>
      <c r="H180" s="54" t="n">
        <v>52.9</v>
      </c>
      <c r="I180" s="55" t="n">
        <v>24.9</v>
      </c>
      <c r="J180" s="56" t="n">
        <v>37.97</v>
      </c>
      <c r="K180" s="41"/>
      <c r="L180" s="42"/>
      <c r="M180" s="43"/>
      <c r="N180" s="44"/>
      <c r="O180" s="41"/>
      <c r="P180" s="45" t="n">
        <v>5</v>
      </c>
      <c r="Q180" s="46"/>
      <c r="R180" s="47"/>
      <c r="S180" s="43"/>
      <c r="T180" s="48" t="n">
        <v>11</v>
      </c>
      <c r="U180" s="42"/>
      <c r="V180" s="49"/>
      <c r="W180" s="45"/>
      <c r="X180" s="50"/>
      <c r="Y180" s="51"/>
      <c r="Z180" s="52" t="n">
        <f aca="false">SUM(K180:Y180)</f>
        <v>16</v>
      </c>
      <c r="AA180" s="53" t="n">
        <f aca="false">G180*Z180</f>
        <v>617.44</v>
      </c>
    </row>
    <row r="181" customFormat="false" ht="15.75" hidden="false" customHeight="true" outlineLevel="0" collapsed="false">
      <c r="A181" s="32" t="n">
        <v>343330</v>
      </c>
      <c r="B181" s="33" t="s">
        <v>90</v>
      </c>
      <c r="C181" s="33"/>
      <c r="D181" s="34" t="s">
        <v>397</v>
      </c>
      <c r="E181" s="35" t="s">
        <v>28</v>
      </c>
      <c r="F181" s="36" t="s">
        <v>398</v>
      </c>
      <c r="G181" s="37" t="n">
        <f aca="false">(H181+I181+J181)/3</f>
        <v>52.93</v>
      </c>
      <c r="H181" s="54" t="n">
        <v>66.9</v>
      </c>
      <c r="I181" s="55" t="n">
        <v>46.99</v>
      </c>
      <c r="J181" s="56" t="n">
        <v>44.9</v>
      </c>
      <c r="K181" s="41"/>
      <c r="L181" s="42"/>
      <c r="M181" s="43"/>
      <c r="N181" s="44"/>
      <c r="O181" s="41"/>
      <c r="P181" s="45"/>
      <c r="Q181" s="46"/>
      <c r="R181" s="47"/>
      <c r="S181" s="43"/>
      <c r="T181" s="48" t="n">
        <v>11</v>
      </c>
      <c r="U181" s="42"/>
      <c r="V181" s="49"/>
      <c r="W181" s="45"/>
      <c r="X181" s="50"/>
      <c r="Y181" s="51"/>
      <c r="Z181" s="52" t="n">
        <f aca="false">SUM(K181:Y181)</f>
        <v>11</v>
      </c>
      <c r="AA181" s="53" t="n">
        <f aca="false">G181*Z181</f>
        <v>582.23</v>
      </c>
    </row>
    <row r="182" customFormat="false" ht="15.75" hidden="false" customHeight="true" outlineLevel="0" collapsed="false">
      <c r="A182" s="32" t="n">
        <v>343331</v>
      </c>
      <c r="B182" s="33" t="s">
        <v>90</v>
      </c>
      <c r="C182" s="33"/>
      <c r="D182" s="34" t="s">
        <v>399</v>
      </c>
      <c r="E182" s="35" t="s">
        <v>28</v>
      </c>
      <c r="F182" s="36" t="s">
        <v>400</v>
      </c>
      <c r="G182" s="37" t="n">
        <f aca="false">(H182+I182+J182)/3</f>
        <v>104.196666666667</v>
      </c>
      <c r="H182" s="54" t="n">
        <v>115.58</v>
      </c>
      <c r="I182" s="55" t="n">
        <v>112.9</v>
      </c>
      <c r="J182" s="56" t="n">
        <v>84.11</v>
      </c>
      <c r="K182" s="41"/>
      <c r="L182" s="42"/>
      <c r="M182" s="43"/>
      <c r="N182" s="44"/>
      <c r="O182" s="41"/>
      <c r="P182" s="45" t="n">
        <v>5</v>
      </c>
      <c r="Q182" s="46"/>
      <c r="R182" s="47" t="n">
        <v>2</v>
      </c>
      <c r="S182" s="43"/>
      <c r="T182" s="48" t="n">
        <v>11</v>
      </c>
      <c r="U182" s="42"/>
      <c r="V182" s="49"/>
      <c r="W182" s="45"/>
      <c r="X182" s="50"/>
      <c r="Y182" s="51"/>
      <c r="Z182" s="52" t="n">
        <f aca="false">SUM(K182:Y182)</f>
        <v>18</v>
      </c>
      <c r="AA182" s="53" t="n">
        <f aca="false">G182*Z182</f>
        <v>1875.54</v>
      </c>
    </row>
    <row r="183" customFormat="false" ht="15.75" hidden="false" customHeight="true" outlineLevel="0" collapsed="false">
      <c r="A183" s="32" t="n">
        <v>452493</v>
      </c>
      <c r="B183" s="33" t="s">
        <v>90</v>
      </c>
      <c r="C183" s="33"/>
      <c r="D183" s="34" t="s">
        <v>401</v>
      </c>
      <c r="E183" s="35" t="s">
        <v>28</v>
      </c>
      <c r="F183" s="36" t="s">
        <v>402</v>
      </c>
      <c r="G183" s="37" t="n">
        <f aca="false">(H183+I183+J183)/3</f>
        <v>68.2666666666667</v>
      </c>
      <c r="H183" s="54" t="n">
        <v>92.9</v>
      </c>
      <c r="I183" s="55" t="n">
        <v>63.9</v>
      </c>
      <c r="J183" s="56" t="n">
        <v>48</v>
      </c>
      <c r="K183" s="41"/>
      <c r="L183" s="42"/>
      <c r="M183" s="43"/>
      <c r="N183" s="44"/>
      <c r="O183" s="41"/>
      <c r="P183" s="45" t="n">
        <v>2</v>
      </c>
      <c r="Q183" s="46"/>
      <c r="R183" s="47" t="n">
        <v>2</v>
      </c>
      <c r="S183" s="43"/>
      <c r="T183" s="48" t="n">
        <v>9</v>
      </c>
      <c r="U183" s="42"/>
      <c r="V183" s="49" t="n">
        <v>4</v>
      </c>
      <c r="W183" s="45"/>
      <c r="X183" s="50"/>
      <c r="Y183" s="51"/>
      <c r="Z183" s="52" t="n">
        <f aca="false">SUM(K183:Y183)</f>
        <v>17</v>
      </c>
      <c r="AA183" s="53" t="n">
        <f aca="false">G183*Z183</f>
        <v>1160.53333333333</v>
      </c>
    </row>
    <row r="184" customFormat="false" ht="15.75" hidden="false" customHeight="true" outlineLevel="0" collapsed="false">
      <c r="A184" s="32" t="n">
        <v>51411</v>
      </c>
      <c r="B184" s="33" t="s">
        <v>38</v>
      </c>
      <c r="C184" s="33"/>
      <c r="D184" s="34" t="s">
        <v>403</v>
      </c>
      <c r="E184" s="35" t="s">
        <v>28</v>
      </c>
      <c r="F184" s="36" t="s">
        <v>404</v>
      </c>
      <c r="G184" s="37" t="n">
        <f aca="false">(H184+I184+J184)</f>
        <v>105</v>
      </c>
      <c r="H184" s="54" t="n">
        <v>105</v>
      </c>
      <c r="I184" s="60"/>
      <c r="J184" s="60"/>
      <c r="K184" s="41"/>
      <c r="L184" s="42"/>
      <c r="M184" s="43"/>
      <c r="N184" s="44"/>
      <c r="O184" s="41"/>
      <c r="P184" s="45" t="n">
        <v>40</v>
      </c>
      <c r="Q184" s="46"/>
      <c r="R184" s="47" t="n">
        <v>10</v>
      </c>
      <c r="S184" s="43"/>
      <c r="T184" s="48" t="n">
        <v>2</v>
      </c>
      <c r="U184" s="42"/>
      <c r="V184" s="49"/>
      <c r="W184" s="45"/>
      <c r="X184" s="50"/>
      <c r="Y184" s="51"/>
      <c r="Z184" s="52" t="n">
        <f aca="false">SUM(K184:Y184)</f>
        <v>52</v>
      </c>
      <c r="AA184" s="53" t="n">
        <f aca="false">G184*Z184</f>
        <v>5460</v>
      </c>
    </row>
    <row r="185" customFormat="false" ht="15.75" hidden="false" customHeight="true" outlineLevel="0" collapsed="false">
      <c r="A185" s="32" t="n">
        <v>2739</v>
      </c>
      <c r="B185" s="33" t="s">
        <v>38</v>
      </c>
      <c r="C185" s="33"/>
      <c r="D185" s="34" t="s">
        <v>405</v>
      </c>
      <c r="E185" s="35" t="s">
        <v>28</v>
      </c>
      <c r="F185" s="62" t="s">
        <v>406</v>
      </c>
      <c r="G185" s="37" t="n">
        <f aca="false">(H185+I185+J185)/3</f>
        <v>60.2633333333333</v>
      </c>
      <c r="H185" s="54" t="n">
        <v>70.9</v>
      </c>
      <c r="I185" s="55" t="n">
        <v>62.99</v>
      </c>
      <c r="J185" s="56" t="n">
        <v>46.9</v>
      </c>
      <c r="K185" s="41"/>
      <c r="L185" s="42"/>
      <c r="M185" s="43"/>
      <c r="N185" s="44"/>
      <c r="O185" s="41"/>
      <c r="P185" s="45"/>
      <c r="Q185" s="46"/>
      <c r="R185" s="47" t="n">
        <v>60</v>
      </c>
      <c r="S185" s="43"/>
      <c r="T185" s="48"/>
      <c r="U185" s="42"/>
      <c r="V185" s="49"/>
      <c r="W185" s="45"/>
      <c r="X185" s="50"/>
      <c r="Y185" s="51"/>
      <c r="Z185" s="52" t="n">
        <f aca="false">SUM(K185:Y185)</f>
        <v>60</v>
      </c>
      <c r="AA185" s="53" t="n">
        <f aca="false">G185*Z185</f>
        <v>3615.8</v>
      </c>
    </row>
    <row r="186" customFormat="false" ht="15.75" hidden="false" customHeight="true" outlineLevel="0" collapsed="false">
      <c r="A186" s="32" t="n">
        <v>73245</v>
      </c>
      <c r="B186" s="33" t="s">
        <v>38</v>
      </c>
      <c r="C186" s="33"/>
      <c r="D186" s="34" t="s">
        <v>407</v>
      </c>
      <c r="E186" s="35" t="s">
        <v>408</v>
      </c>
      <c r="F186" s="36" t="s">
        <v>409</v>
      </c>
      <c r="G186" s="37" t="n">
        <f aca="false">(H186+I186+J186)/3</f>
        <v>36.6666666666667</v>
      </c>
      <c r="H186" s="54" t="n">
        <v>35.9</v>
      </c>
      <c r="I186" s="55" t="n">
        <v>25.11</v>
      </c>
      <c r="J186" s="56" t="n">
        <v>48.99</v>
      </c>
      <c r="K186" s="41"/>
      <c r="L186" s="42"/>
      <c r="M186" s="43"/>
      <c r="N186" s="44"/>
      <c r="O186" s="41"/>
      <c r="P186" s="45" t="n">
        <v>15</v>
      </c>
      <c r="Q186" s="46" t="n">
        <v>20</v>
      </c>
      <c r="R186" s="47" t="n">
        <v>8</v>
      </c>
      <c r="S186" s="43"/>
      <c r="T186" s="48" t="n">
        <v>5</v>
      </c>
      <c r="U186" s="42" t="n">
        <v>50</v>
      </c>
      <c r="V186" s="49"/>
      <c r="W186" s="45"/>
      <c r="X186" s="50"/>
      <c r="Y186" s="51"/>
      <c r="Z186" s="52" t="n">
        <f aca="false">SUM(K186:Y186)</f>
        <v>98</v>
      </c>
      <c r="AA186" s="53" t="n">
        <f aca="false">G186*Z186</f>
        <v>3593.33333333333</v>
      </c>
    </row>
    <row r="187" customFormat="false" ht="15.75" hidden="false" customHeight="true" outlineLevel="0" collapsed="false">
      <c r="A187" s="32" t="n">
        <v>73245</v>
      </c>
      <c r="B187" s="33" t="s">
        <v>38</v>
      </c>
      <c r="C187" s="33"/>
      <c r="D187" s="34" t="s">
        <v>410</v>
      </c>
      <c r="E187" s="35" t="s">
        <v>408</v>
      </c>
      <c r="F187" s="36" t="s">
        <v>411</v>
      </c>
      <c r="G187" s="37" t="n">
        <f aca="false">(H187+I187+J187)/3</f>
        <v>84.2966666666667</v>
      </c>
      <c r="H187" s="54" t="n">
        <v>58.99</v>
      </c>
      <c r="I187" s="55" t="n">
        <v>109</v>
      </c>
      <c r="J187" s="56" t="n">
        <v>84.9</v>
      </c>
      <c r="K187" s="41"/>
      <c r="L187" s="42"/>
      <c r="M187" s="43"/>
      <c r="N187" s="44" t="n">
        <v>5</v>
      </c>
      <c r="O187" s="41"/>
      <c r="P187" s="45" t="n">
        <v>30</v>
      </c>
      <c r="Q187" s="46" t="n">
        <v>12</v>
      </c>
      <c r="R187" s="47" t="n">
        <v>8</v>
      </c>
      <c r="S187" s="43"/>
      <c r="T187" s="48" t="n">
        <v>5</v>
      </c>
      <c r="U187" s="42" t="n">
        <v>20</v>
      </c>
      <c r="V187" s="49"/>
      <c r="W187" s="45"/>
      <c r="X187" s="50"/>
      <c r="Y187" s="51"/>
      <c r="Z187" s="52" t="n">
        <f aca="false">SUM(K187:Y187)</f>
        <v>80</v>
      </c>
      <c r="AA187" s="53" t="n">
        <f aca="false">G187*Z187</f>
        <v>6743.73333333333</v>
      </c>
    </row>
    <row r="188" customFormat="false" ht="15.75" hidden="false" customHeight="true" outlineLevel="0" collapsed="false">
      <c r="A188" s="32" t="n">
        <v>75590</v>
      </c>
      <c r="B188" s="33" t="s">
        <v>38</v>
      </c>
      <c r="C188" s="33"/>
      <c r="D188" s="34" t="s">
        <v>412</v>
      </c>
      <c r="E188" s="35" t="s">
        <v>413</v>
      </c>
      <c r="F188" s="36" t="s">
        <v>414</v>
      </c>
      <c r="G188" s="37" t="n">
        <f aca="false">(H188+I188+J188)/3</f>
        <v>23.1333333333333</v>
      </c>
      <c r="H188" s="54" t="n">
        <v>29.9</v>
      </c>
      <c r="I188" s="55" t="n">
        <v>22</v>
      </c>
      <c r="J188" s="56" t="n">
        <v>17.5</v>
      </c>
      <c r="K188" s="41"/>
      <c r="L188" s="42"/>
      <c r="M188" s="43"/>
      <c r="N188" s="44"/>
      <c r="O188" s="41"/>
      <c r="P188" s="45" t="n">
        <v>5</v>
      </c>
      <c r="Q188" s="46" t="n">
        <v>30</v>
      </c>
      <c r="R188" s="47"/>
      <c r="S188" s="43"/>
      <c r="T188" s="48"/>
      <c r="U188" s="42" t="n">
        <v>100</v>
      </c>
      <c r="V188" s="49"/>
      <c r="W188" s="45"/>
      <c r="X188" s="50"/>
      <c r="Y188" s="51"/>
      <c r="Z188" s="52" t="n">
        <f aca="false">SUM(K188:Y188)</f>
        <v>135</v>
      </c>
      <c r="AA188" s="53" t="n">
        <f aca="false">G188*Z188</f>
        <v>3123</v>
      </c>
    </row>
    <row r="189" customFormat="false" ht="15.75" hidden="false" customHeight="true" outlineLevel="0" collapsed="false">
      <c r="A189" s="32" t="n">
        <v>320168</v>
      </c>
      <c r="B189" s="33" t="s">
        <v>38</v>
      </c>
      <c r="C189" s="33"/>
      <c r="D189" s="34" t="s">
        <v>415</v>
      </c>
      <c r="E189" s="35" t="s">
        <v>413</v>
      </c>
      <c r="F189" s="36" t="s">
        <v>416</v>
      </c>
      <c r="G189" s="37" t="n">
        <f aca="false">(H189+I189+J189)/3</f>
        <v>16.8066666666667</v>
      </c>
      <c r="H189" s="54" t="n">
        <v>10.42</v>
      </c>
      <c r="I189" s="55" t="n">
        <v>25</v>
      </c>
      <c r="J189" s="56" t="n">
        <v>15</v>
      </c>
      <c r="K189" s="41"/>
      <c r="L189" s="42"/>
      <c r="M189" s="43"/>
      <c r="N189" s="44"/>
      <c r="O189" s="41"/>
      <c r="P189" s="45" t="n">
        <v>10</v>
      </c>
      <c r="Q189" s="46" t="n">
        <v>60</v>
      </c>
      <c r="R189" s="47"/>
      <c r="S189" s="43"/>
      <c r="T189" s="48"/>
      <c r="U189" s="42" t="n">
        <v>50</v>
      </c>
      <c r="V189" s="49"/>
      <c r="W189" s="45"/>
      <c r="X189" s="50"/>
      <c r="Y189" s="51"/>
      <c r="Z189" s="52" t="n">
        <f aca="false">SUM(K189:Y189)</f>
        <v>120</v>
      </c>
      <c r="AA189" s="53" t="n">
        <f aca="false">G189*Z189</f>
        <v>2016.8</v>
      </c>
    </row>
    <row r="190" customFormat="false" ht="15.75" hidden="false" customHeight="true" outlineLevel="0" collapsed="false">
      <c r="A190" s="32" t="n">
        <v>39519</v>
      </c>
      <c r="B190" s="33" t="s">
        <v>90</v>
      </c>
      <c r="C190" s="33"/>
      <c r="D190" s="34" t="s">
        <v>417</v>
      </c>
      <c r="E190" s="35" t="s">
        <v>418</v>
      </c>
      <c r="F190" s="36" t="s">
        <v>419</v>
      </c>
      <c r="G190" s="37" t="n">
        <f aca="false">(H190+I190+J190)/3</f>
        <v>375.263333333333</v>
      </c>
      <c r="H190" s="54" t="n">
        <v>276.99</v>
      </c>
      <c r="I190" s="55" t="n">
        <v>468.9</v>
      </c>
      <c r="J190" s="56" t="n">
        <v>379.9</v>
      </c>
      <c r="K190" s="41"/>
      <c r="L190" s="42"/>
      <c r="M190" s="43"/>
      <c r="N190" s="44" t="n">
        <v>2</v>
      </c>
      <c r="O190" s="41"/>
      <c r="P190" s="45" t="n">
        <v>5</v>
      </c>
      <c r="Q190" s="46" t="n">
        <v>2</v>
      </c>
      <c r="R190" s="47" t="n">
        <v>1</v>
      </c>
      <c r="S190" s="43"/>
      <c r="T190" s="48" t="n">
        <v>1</v>
      </c>
      <c r="U190" s="42" t="n">
        <v>2</v>
      </c>
      <c r="V190" s="49" t="n">
        <v>3</v>
      </c>
      <c r="W190" s="45"/>
      <c r="X190" s="50"/>
      <c r="Y190" s="51"/>
      <c r="Z190" s="52" t="n">
        <f aca="false">SUM(K190:Y190)</f>
        <v>16</v>
      </c>
      <c r="AA190" s="53" t="n">
        <f aca="false">G190*Z190</f>
        <v>6004.21333333333</v>
      </c>
    </row>
    <row r="191" customFormat="false" ht="15.75" hidden="false" customHeight="true" outlineLevel="0" collapsed="false">
      <c r="A191" s="32" t="n">
        <v>39519</v>
      </c>
      <c r="B191" s="33" t="s">
        <v>90</v>
      </c>
      <c r="C191" s="33"/>
      <c r="D191" s="34" t="s">
        <v>420</v>
      </c>
      <c r="E191" s="35" t="s">
        <v>418</v>
      </c>
      <c r="F191" s="36" t="s">
        <v>421</v>
      </c>
      <c r="G191" s="37" t="n">
        <f aca="false">(H191+I191+J191)/3</f>
        <v>574.39</v>
      </c>
      <c r="H191" s="54" t="n">
        <v>511.6</v>
      </c>
      <c r="I191" s="55" t="n">
        <v>699.58</v>
      </c>
      <c r="J191" s="56" t="n">
        <v>511.99</v>
      </c>
      <c r="K191" s="41"/>
      <c r="L191" s="42"/>
      <c r="M191" s="43"/>
      <c r="N191" s="44" t="n">
        <v>2</v>
      </c>
      <c r="O191" s="41"/>
      <c r="P191" s="45" t="n">
        <v>5</v>
      </c>
      <c r="Q191" s="46" t="n">
        <v>2</v>
      </c>
      <c r="R191" s="47"/>
      <c r="S191" s="43"/>
      <c r="T191" s="48" t="n">
        <v>1</v>
      </c>
      <c r="U191" s="42"/>
      <c r="V191" s="49" t="n">
        <v>1</v>
      </c>
      <c r="W191" s="45"/>
      <c r="X191" s="50"/>
      <c r="Y191" s="51"/>
      <c r="Z191" s="52" t="n">
        <f aca="false">SUM(K191:Y191)</f>
        <v>11</v>
      </c>
      <c r="AA191" s="53" t="n">
        <f aca="false">G191*Z191</f>
        <v>6318.29</v>
      </c>
    </row>
    <row r="192" customFormat="false" ht="15.75" hidden="false" customHeight="true" outlineLevel="0" collapsed="false">
      <c r="A192" s="32" t="n">
        <v>11061</v>
      </c>
      <c r="B192" s="33" t="s">
        <v>38</v>
      </c>
      <c r="C192" s="33"/>
      <c r="D192" s="34" t="s">
        <v>422</v>
      </c>
      <c r="E192" s="35" t="s">
        <v>28</v>
      </c>
      <c r="F192" s="36" t="s">
        <v>423</v>
      </c>
      <c r="G192" s="37" t="n">
        <f aca="false">(H192+I192+J192)</f>
        <v>19.75</v>
      </c>
      <c r="H192" s="54" t="n">
        <v>19.75</v>
      </c>
      <c r="I192" s="60"/>
      <c r="J192" s="60"/>
      <c r="K192" s="41"/>
      <c r="L192" s="42"/>
      <c r="M192" s="43"/>
      <c r="N192" s="44"/>
      <c r="O192" s="41"/>
      <c r="P192" s="45" t="n">
        <v>200</v>
      </c>
      <c r="Q192" s="46"/>
      <c r="R192" s="47"/>
      <c r="S192" s="43"/>
      <c r="T192" s="48" t="n">
        <v>500</v>
      </c>
      <c r="U192" s="42"/>
      <c r="V192" s="49"/>
      <c r="W192" s="45" t="n">
        <v>1</v>
      </c>
      <c r="X192" s="50" t="n">
        <v>80</v>
      </c>
      <c r="Y192" s="51"/>
      <c r="Z192" s="52" t="n">
        <f aca="false">SUM(K192:Y192)</f>
        <v>781</v>
      </c>
      <c r="AA192" s="53" t="n">
        <f aca="false">G192*Z192</f>
        <v>15424.75</v>
      </c>
    </row>
    <row r="193" customFormat="false" ht="15.75" hidden="false" customHeight="true" outlineLevel="0" collapsed="false">
      <c r="A193" s="32" t="n">
        <v>8230</v>
      </c>
      <c r="B193" s="33" t="s">
        <v>90</v>
      </c>
      <c r="C193" s="33"/>
      <c r="D193" s="34" t="s">
        <v>424</v>
      </c>
      <c r="E193" s="35" t="s">
        <v>28</v>
      </c>
      <c r="F193" s="36" t="s">
        <v>425</v>
      </c>
      <c r="G193" s="37" t="n">
        <f aca="false">(H193+I193+J193)/3</f>
        <v>5.29333333333333</v>
      </c>
      <c r="H193" s="54" t="n">
        <v>1.78</v>
      </c>
      <c r="I193" s="55" t="n">
        <v>7.76</v>
      </c>
      <c r="J193" s="56" t="n">
        <v>6.34</v>
      </c>
      <c r="K193" s="41"/>
      <c r="L193" s="42"/>
      <c r="M193" s="43"/>
      <c r="N193" s="44"/>
      <c r="O193" s="41"/>
      <c r="P193" s="45" t="n">
        <v>50</v>
      </c>
      <c r="Q193" s="46"/>
      <c r="R193" s="47" t="n">
        <v>30</v>
      </c>
      <c r="S193" s="43"/>
      <c r="T193" s="48" t="n">
        <v>5</v>
      </c>
      <c r="U193" s="42" t="n">
        <v>100</v>
      </c>
      <c r="V193" s="49" t="n">
        <v>1</v>
      </c>
      <c r="W193" s="45"/>
      <c r="X193" s="50"/>
      <c r="Y193" s="51"/>
      <c r="Z193" s="52" t="n">
        <f aca="false">SUM(K193:Y193)</f>
        <v>186</v>
      </c>
      <c r="AA193" s="53" t="n">
        <f aca="false">G193*Z193</f>
        <v>984.56</v>
      </c>
    </row>
    <row r="194" customFormat="false" ht="15.75" hidden="false" customHeight="true" outlineLevel="0" collapsed="false">
      <c r="A194" s="32" t="n">
        <v>150145</v>
      </c>
      <c r="B194" s="33" t="s">
        <v>90</v>
      </c>
      <c r="C194" s="33"/>
      <c r="D194" s="34" t="s">
        <v>426</v>
      </c>
      <c r="E194" s="35" t="s">
        <v>28</v>
      </c>
      <c r="F194" s="36" t="s">
        <v>427</v>
      </c>
      <c r="G194" s="37" t="n">
        <f aca="false">(H194+I194+J194)/3</f>
        <v>68.6866666666667</v>
      </c>
      <c r="H194" s="54" t="n">
        <v>49.9</v>
      </c>
      <c r="I194" s="55" t="n">
        <v>105.9</v>
      </c>
      <c r="J194" s="56" t="n">
        <v>50.26</v>
      </c>
      <c r="K194" s="41"/>
      <c r="L194" s="42"/>
      <c r="M194" s="43"/>
      <c r="N194" s="44"/>
      <c r="O194" s="41"/>
      <c r="P194" s="45" t="n">
        <v>5</v>
      </c>
      <c r="Q194" s="46" t="n">
        <v>2</v>
      </c>
      <c r="R194" s="47" t="n">
        <v>2</v>
      </c>
      <c r="S194" s="43"/>
      <c r="T194" s="48" t="n">
        <v>1</v>
      </c>
      <c r="U194" s="42" t="n">
        <v>20</v>
      </c>
      <c r="V194" s="49" t="n">
        <v>2</v>
      </c>
      <c r="W194" s="45"/>
      <c r="X194" s="50"/>
      <c r="Y194" s="51"/>
      <c r="Z194" s="52" t="n">
        <f aca="false">SUM(K194:Y194)</f>
        <v>32</v>
      </c>
      <c r="AA194" s="53" t="n">
        <f aca="false">G194*Z194</f>
        <v>2197.97333333333</v>
      </c>
    </row>
    <row r="195" customFormat="false" ht="15.75" hidden="false" customHeight="true" outlineLevel="0" collapsed="false">
      <c r="A195" s="32" t="n">
        <v>316333</v>
      </c>
      <c r="B195" s="33" t="s">
        <v>90</v>
      </c>
      <c r="C195" s="33"/>
      <c r="D195" s="34" t="s">
        <v>428</v>
      </c>
      <c r="E195" s="35" t="s">
        <v>28</v>
      </c>
      <c r="F195" s="36" t="s">
        <v>429</v>
      </c>
      <c r="G195" s="37" t="n">
        <f aca="false">(H195+I195+J195)/3</f>
        <v>2.55333333333333</v>
      </c>
      <c r="H195" s="54" t="n">
        <v>2.49</v>
      </c>
      <c r="I195" s="55" t="n">
        <v>3.87</v>
      </c>
      <c r="J195" s="56" t="n">
        <v>1.3</v>
      </c>
      <c r="K195" s="41"/>
      <c r="L195" s="42"/>
      <c r="M195" s="43"/>
      <c r="N195" s="44"/>
      <c r="O195" s="41"/>
      <c r="P195" s="45" t="n">
        <v>30</v>
      </c>
      <c r="Q195" s="46" t="n">
        <v>55</v>
      </c>
      <c r="R195" s="47"/>
      <c r="S195" s="43"/>
      <c r="T195" s="48" t="n">
        <v>5</v>
      </c>
      <c r="U195" s="42" t="n">
        <v>50</v>
      </c>
      <c r="V195" s="49" t="n">
        <v>5</v>
      </c>
      <c r="W195" s="45"/>
      <c r="X195" s="50"/>
      <c r="Y195" s="51"/>
      <c r="Z195" s="52" t="n">
        <f aca="false">SUM(K195:Y195)</f>
        <v>145</v>
      </c>
      <c r="AA195" s="53" t="n">
        <f aca="false">G195*Z195</f>
        <v>370.233333333333</v>
      </c>
    </row>
    <row r="196" customFormat="false" ht="15.75" hidden="false" customHeight="true" outlineLevel="0" collapsed="false">
      <c r="A196" s="32" t="n">
        <v>364369</v>
      </c>
      <c r="B196" s="33" t="s">
        <v>90</v>
      </c>
      <c r="C196" s="33"/>
      <c r="D196" s="34" t="s">
        <v>430</v>
      </c>
      <c r="E196" s="35" t="s">
        <v>28</v>
      </c>
      <c r="F196" s="36" t="s">
        <v>431</v>
      </c>
      <c r="G196" s="37" t="n">
        <f aca="false">(H196+I196+J196)/3</f>
        <v>17.5166666666667</v>
      </c>
      <c r="H196" s="54" t="n">
        <v>22.22</v>
      </c>
      <c r="I196" s="55" t="n">
        <v>10.52</v>
      </c>
      <c r="J196" s="56" t="n">
        <v>19.81</v>
      </c>
      <c r="K196" s="41"/>
      <c r="L196" s="42" t="n">
        <v>2</v>
      </c>
      <c r="M196" s="43"/>
      <c r="N196" s="44"/>
      <c r="O196" s="41"/>
      <c r="P196" s="45" t="n">
        <v>10</v>
      </c>
      <c r="Q196" s="46" t="n">
        <v>30</v>
      </c>
      <c r="R196" s="47"/>
      <c r="S196" s="43"/>
      <c r="T196" s="48"/>
      <c r="U196" s="42" t="n">
        <v>50</v>
      </c>
      <c r="V196" s="49"/>
      <c r="W196" s="45"/>
      <c r="X196" s="50"/>
      <c r="Y196" s="51"/>
      <c r="Z196" s="52" t="n">
        <f aca="false">SUM(K196:Y196)</f>
        <v>92</v>
      </c>
      <c r="AA196" s="53" t="n">
        <f aca="false">G196*Z196</f>
        <v>1611.53333333333</v>
      </c>
    </row>
    <row r="197" customFormat="false" ht="15.75" hidden="false" customHeight="true" outlineLevel="0" collapsed="false">
      <c r="A197" s="32" t="n">
        <v>32166</v>
      </c>
      <c r="B197" s="33" t="s">
        <v>112</v>
      </c>
      <c r="C197" s="33"/>
      <c r="D197" s="34" t="s">
        <v>432</v>
      </c>
      <c r="E197" s="63" t="s">
        <v>28</v>
      </c>
      <c r="F197" s="36" t="s">
        <v>433</v>
      </c>
      <c r="G197" s="37" t="n">
        <f aca="false">(H197+I197+J197)/3</f>
        <v>485.673333333333</v>
      </c>
      <c r="H197" s="54" t="n">
        <v>403.16</v>
      </c>
      <c r="I197" s="55" t="n">
        <v>853.96</v>
      </c>
      <c r="J197" s="56" t="n">
        <v>199.9</v>
      </c>
      <c r="K197" s="41"/>
      <c r="L197" s="42"/>
      <c r="M197" s="43"/>
      <c r="N197" s="44"/>
      <c r="O197" s="41"/>
      <c r="P197" s="45" t="n">
        <v>2</v>
      </c>
      <c r="Q197" s="46" t="n">
        <v>1</v>
      </c>
      <c r="R197" s="47"/>
      <c r="S197" s="43"/>
      <c r="T197" s="48"/>
      <c r="U197" s="42"/>
      <c r="V197" s="49" t="n">
        <v>1</v>
      </c>
      <c r="W197" s="45"/>
      <c r="X197" s="50"/>
      <c r="Y197" s="51"/>
      <c r="Z197" s="52" t="n">
        <f aca="false">SUM(K197:Y197)</f>
        <v>4</v>
      </c>
      <c r="AA197" s="53" t="n">
        <f aca="false">G197*Z197</f>
        <v>1942.69333333333</v>
      </c>
    </row>
    <row r="198" customFormat="false" ht="15.75" hidden="false" customHeight="true" outlineLevel="0" collapsed="false">
      <c r="A198" s="32" t="n">
        <v>19313</v>
      </c>
      <c r="B198" s="33" t="s">
        <v>208</v>
      </c>
      <c r="C198" s="33"/>
      <c r="D198" s="34" t="s">
        <v>434</v>
      </c>
      <c r="E198" s="35" t="s">
        <v>28</v>
      </c>
      <c r="F198" s="36" t="s">
        <v>435</v>
      </c>
      <c r="G198" s="37" t="n">
        <f aca="false">(H198+I198+J198)/3</f>
        <v>132.51</v>
      </c>
      <c r="H198" s="54" t="n">
        <v>102.9</v>
      </c>
      <c r="I198" s="55" t="n">
        <v>105.29</v>
      </c>
      <c r="J198" s="56" t="n">
        <v>189.34</v>
      </c>
      <c r="K198" s="41"/>
      <c r="L198" s="42"/>
      <c r="M198" s="43"/>
      <c r="N198" s="44"/>
      <c r="O198" s="41"/>
      <c r="P198" s="45" t="n">
        <v>2</v>
      </c>
      <c r="Q198" s="46" t="n">
        <v>2</v>
      </c>
      <c r="R198" s="47"/>
      <c r="S198" s="43"/>
      <c r="T198" s="48" t="n">
        <v>2</v>
      </c>
      <c r="U198" s="42" t="n">
        <v>10</v>
      </c>
      <c r="V198" s="49" t="n">
        <v>1</v>
      </c>
      <c r="W198" s="45"/>
      <c r="X198" s="50"/>
      <c r="Y198" s="51" t="n">
        <v>1</v>
      </c>
      <c r="Z198" s="52" t="n">
        <f aca="false">SUM(K198:Y198)</f>
        <v>18</v>
      </c>
      <c r="AA198" s="53" t="n">
        <f aca="false">G198*Z198</f>
        <v>2385.18</v>
      </c>
    </row>
    <row r="199" customFormat="false" ht="15.75" hidden="false" customHeight="true" outlineLevel="0" collapsed="false">
      <c r="A199" s="32" t="n">
        <v>19313</v>
      </c>
      <c r="B199" s="33" t="s">
        <v>208</v>
      </c>
      <c r="C199" s="33"/>
      <c r="D199" s="34" t="s">
        <v>436</v>
      </c>
      <c r="E199" s="35" t="s">
        <v>28</v>
      </c>
      <c r="F199" s="36" t="s">
        <v>437</v>
      </c>
      <c r="G199" s="37" t="n">
        <f aca="false">(H199+I199+J199)/3</f>
        <v>1403.81666666667</v>
      </c>
      <c r="H199" s="54" t="n">
        <v>1192.5</v>
      </c>
      <c r="I199" s="55" t="n">
        <v>1697.36</v>
      </c>
      <c r="J199" s="56" t="n">
        <v>1321.59</v>
      </c>
      <c r="K199" s="41"/>
      <c r="L199" s="42"/>
      <c r="M199" s="43"/>
      <c r="N199" s="44"/>
      <c r="O199" s="41"/>
      <c r="P199" s="45" t="n">
        <v>1</v>
      </c>
      <c r="Q199" s="46" t="n">
        <v>2</v>
      </c>
      <c r="R199" s="47"/>
      <c r="S199" s="43"/>
      <c r="T199" s="48" t="n">
        <v>2</v>
      </c>
      <c r="U199" s="42" t="n">
        <v>5</v>
      </c>
      <c r="V199" s="49"/>
      <c r="W199" s="45"/>
      <c r="X199" s="50"/>
      <c r="Y199" s="51" t="n">
        <v>1</v>
      </c>
      <c r="Z199" s="52" t="n">
        <f aca="false">SUM(K199:Y199)</f>
        <v>11</v>
      </c>
      <c r="AA199" s="53" t="n">
        <f aca="false">G199*Z199</f>
        <v>15441.9833333333</v>
      </c>
    </row>
    <row r="200" customFormat="false" ht="15.75" hidden="false" customHeight="true" outlineLevel="0" collapsed="false">
      <c r="A200" s="32" t="n">
        <v>67156</v>
      </c>
      <c r="B200" s="33" t="s">
        <v>38</v>
      </c>
      <c r="C200" s="33"/>
      <c r="D200" s="34" t="s">
        <v>438</v>
      </c>
      <c r="E200" s="35" t="s">
        <v>28</v>
      </c>
      <c r="F200" s="36" t="s">
        <v>439</v>
      </c>
      <c r="G200" s="37" t="n">
        <f aca="false">(H200+I200+J200)/3</f>
        <v>20.4333333333333</v>
      </c>
      <c r="H200" s="54" t="n">
        <v>19.5</v>
      </c>
      <c r="I200" s="55" t="n">
        <v>21.9</v>
      </c>
      <c r="J200" s="56" t="n">
        <v>19.9</v>
      </c>
      <c r="K200" s="41"/>
      <c r="L200" s="42"/>
      <c r="M200" s="43" t="n">
        <v>20</v>
      </c>
      <c r="N200" s="44"/>
      <c r="O200" s="41"/>
      <c r="P200" s="45" t="n">
        <v>40</v>
      </c>
      <c r="Q200" s="46"/>
      <c r="R200" s="47"/>
      <c r="S200" s="43"/>
      <c r="T200" s="48" t="n">
        <v>10</v>
      </c>
      <c r="U200" s="42" t="n">
        <v>50</v>
      </c>
      <c r="V200" s="49" t="n">
        <v>40</v>
      </c>
      <c r="W200" s="45"/>
      <c r="X200" s="50"/>
      <c r="Y200" s="51"/>
      <c r="Z200" s="52" t="n">
        <f aca="false">SUM(K200:Y200)</f>
        <v>160</v>
      </c>
      <c r="AA200" s="53" t="n">
        <f aca="false">G200*Z200</f>
        <v>3269.33333333333</v>
      </c>
    </row>
    <row r="201" customFormat="false" ht="15.75" hidden="false" customHeight="true" outlineLevel="0" collapsed="false">
      <c r="A201" s="32" t="n">
        <v>67156</v>
      </c>
      <c r="B201" s="33" t="s">
        <v>38</v>
      </c>
      <c r="C201" s="33"/>
      <c r="D201" s="34" t="s">
        <v>440</v>
      </c>
      <c r="E201" s="35" t="s">
        <v>28</v>
      </c>
      <c r="F201" s="36" t="s">
        <v>441</v>
      </c>
      <c r="G201" s="37" t="n">
        <f aca="false">(H201+I201+J201)/3</f>
        <v>22.4333333333333</v>
      </c>
      <c r="H201" s="54" t="n">
        <v>29</v>
      </c>
      <c r="I201" s="55" t="n">
        <v>19.8</v>
      </c>
      <c r="J201" s="56" t="n">
        <v>18.5</v>
      </c>
      <c r="K201" s="41"/>
      <c r="L201" s="42"/>
      <c r="M201" s="43" t="n">
        <v>20</v>
      </c>
      <c r="N201" s="44"/>
      <c r="O201" s="41"/>
      <c r="P201" s="45" t="n">
        <v>20</v>
      </c>
      <c r="Q201" s="46"/>
      <c r="R201" s="47"/>
      <c r="S201" s="43"/>
      <c r="T201" s="48"/>
      <c r="U201" s="42"/>
      <c r="V201" s="49" t="n">
        <v>10</v>
      </c>
      <c r="W201" s="45"/>
      <c r="X201" s="50"/>
      <c r="Y201" s="51"/>
      <c r="Z201" s="52" t="n">
        <f aca="false">SUM(K201:Y201)</f>
        <v>50</v>
      </c>
      <c r="AA201" s="53" t="n">
        <f aca="false">G201*Z201</f>
        <v>1121.66666666667</v>
      </c>
    </row>
    <row r="202" customFormat="false" ht="15.75" hidden="false" customHeight="true" outlineLevel="0" collapsed="false">
      <c r="A202" s="32" t="n">
        <v>327079</v>
      </c>
      <c r="B202" s="33" t="s">
        <v>90</v>
      </c>
      <c r="C202" s="33"/>
      <c r="D202" s="34" t="s">
        <v>442</v>
      </c>
      <c r="E202" s="35" t="s">
        <v>418</v>
      </c>
      <c r="F202" s="36" t="s">
        <v>443</v>
      </c>
      <c r="G202" s="37" t="n">
        <f aca="false">(H202+I202+J202)/3</f>
        <v>104.666666666667</v>
      </c>
      <c r="H202" s="54" t="n">
        <v>55.07</v>
      </c>
      <c r="I202" s="55" t="n">
        <v>141.94</v>
      </c>
      <c r="J202" s="56" t="n">
        <v>116.99</v>
      </c>
      <c r="K202" s="41"/>
      <c r="L202" s="42"/>
      <c r="M202" s="43"/>
      <c r="N202" s="44"/>
      <c r="O202" s="41"/>
      <c r="P202" s="45" t="n">
        <v>1</v>
      </c>
      <c r="Q202" s="46"/>
      <c r="R202" s="47"/>
      <c r="S202" s="43"/>
      <c r="T202" s="48"/>
      <c r="U202" s="42" t="n">
        <v>2</v>
      </c>
      <c r="V202" s="49"/>
      <c r="W202" s="45" t="n">
        <v>30</v>
      </c>
      <c r="X202" s="50"/>
      <c r="Y202" s="51"/>
      <c r="Z202" s="52" t="n">
        <f aca="false">SUM(K202:Y202)</f>
        <v>33</v>
      </c>
      <c r="AA202" s="53" t="n">
        <f aca="false">G202*Z202</f>
        <v>3454</v>
      </c>
    </row>
    <row r="203" customFormat="false" ht="15.75" hidden="false" customHeight="true" outlineLevel="0" collapsed="false">
      <c r="A203" s="32" t="n">
        <v>358113</v>
      </c>
      <c r="B203" s="33" t="s">
        <v>444</v>
      </c>
      <c r="C203" s="33"/>
      <c r="D203" s="34" t="s">
        <v>445</v>
      </c>
      <c r="E203" s="35" t="s">
        <v>295</v>
      </c>
      <c r="F203" s="36" t="s">
        <v>446</v>
      </c>
      <c r="G203" s="37" t="n">
        <f aca="false">(H203+I203+J203)/3</f>
        <v>2</v>
      </c>
      <c r="H203" s="54" t="n">
        <v>2.62</v>
      </c>
      <c r="I203" s="55" t="n">
        <v>2.07</v>
      </c>
      <c r="J203" s="56" t="n">
        <v>1.31</v>
      </c>
      <c r="K203" s="41"/>
      <c r="L203" s="42"/>
      <c r="M203" s="43"/>
      <c r="N203" s="44" t="n">
        <v>200</v>
      </c>
      <c r="O203" s="41"/>
      <c r="P203" s="45" t="n">
        <v>100</v>
      </c>
      <c r="Q203" s="46" t="n">
        <v>100</v>
      </c>
      <c r="R203" s="47"/>
      <c r="S203" s="43"/>
      <c r="T203" s="48"/>
      <c r="U203" s="42"/>
      <c r="V203" s="49" t="n">
        <v>50</v>
      </c>
      <c r="W203" s="45"/>
      <c r="X203" s="50"/>
      <c r="Y203" s="51"/>
      <c r="Z203" s="52" t="n">
        <f aca="false">SUM(K203:Y203)</f>
        <v>450</v>
      </c>
      <c r="AA203" s="53" t="n">
        <f aca="false">G203*Z203</f>
        <v>900</v>
      </c>
    </row>
    <row r="204" customFormat="false" ht="15.75" hidden="false" customHeight="true" outlineLevel="0" collapsed="false">
      <c r="A204" s="32" t="n">
        <v>271054</v>
      </c>
      <c r="B204" s="33" t="s">
        <v>26</v>
      </c>
      <c r="C204" s="33"/>
      <c r="D204" s="34" t="s">
        <v>447</v>
      </c>
      <c r="E204" s="35" t="s">
        <v>28</v>
      </c>
      <c r="F204" s="36" t="s">
        <v>448</v>
      </c>
      <c r="G204" s="37" t="n">
        <f aca="false">(H204+I204+J204)/3</f>
        <v>27.4966666666667</v>
      </c>
      <c r="H204" s="54" t="n">
        <v>16.64</v>
      </c>
      <c r="I204" s="55" t="n">
        <v>25.41</v>
      </c>
      <c r="J204" s="56" t="n">
        <v>40.44</v>
      </c>
      <c r="K204" s="41"/>
      <c r="L204" s="42" t="n">
        <v>4</v>
      </c>
      <c r="M204" s="43"/>
      <c r="N204" s="44"/>
      <c r="O204" s="41"/>
      <c r="P204" s="45" t="n">
        <v>15</v>
      </c>
      <c r="Q204" s="46" t="n">
        <v>50</v>
      </c>
      <c r="R204" s="47" t="n">
        <v>5</v>
      </c>
      <c r="S204" s="43"/>
      <c r="T204" s="48" t="n">
        <v>10</v>
      </c>
      <c r="U204" s="42"/>
      <c r="V204" s="49"/>
      <c r="W204" s="45"/>
      <c r="X204" s="50"/>
      <c r="Y204" s="51"/>
      <c r="Z204" s="52" t="n">
        <f aca="false">SUM(K204:Y204)</f>
        <v>84</v>
      </c>
      <c r="AA204" s="53" t="n">
        <f aca="false">G204*Z204</f>
        <v>2309.72</v>
      </c>
    </row>
    <row r="205" customFormat="false" ht="15.75" hidden="false" customHeight="true" outlineLevel="0" collapsed="false">
      <c r="A205" s="32" t="n">
        <v>318404</v>
      </c>
      <c r="B205" s="33" t="s">
        <v>38</v>
      </c>
      <c r="C205" s="33"/>
      <c r="D205" s="34" t="s">
        <v>449</v>
      </c>
      <c r="E205" s="35" t="s">
        <v>28</v>
      </c>
      <c r="F205" s="36" t="s">
        <v>450</v>
      </c>
      <c r="G205" s="37" t="n">
        <f aca="false">(H205+I205+J205)/3</f>
        <v>198.706666666667</v>
      </c>
      <c r="H205" s="54" t="n">
        <v>104.9</v>
      </c>
      <c r="I205" s="55" t="n">
        <v>199.22</v>
      </c>
      <c r="J205" s="56" t="n">
        <v>292</v>
      </c>
      <c r="K205" s="41"/>
      <c r="L205" s="42" t="n">
        <v>5</v>
      </c>
      <c r="M205" s="43"/>
      <c r="N205" s="44"/>
      <c r="O205" s="41"/>
      <c r="P205" s="45" t="n">
        <v>1</v>
      </c>
      <c r="Q205" s="46"/>
      <c r="R205" s="47"/>
      <c r="S205" s="43"/>
      <c r="T205" s="48" t="n">
        <v>15</v>
      </c>
      <c r="U205" s="42"/>
      <c r="V205" s="49"/>
      <c r="W205" s="45"/>
      <c r="X205" s="50"/>
      <c r="Y205" s="51"/>
      <c r="Z205" s="52" t="n">
        <f aca="false">SUM(K205:Y205)</f>
        <v>21</v>
      </c>
      <c r="AA205" s="53" t="n">
        <f aca="false">G205*Z205</f>
        <v>4172.84</v>
      </c>
    </row>
    <row r="206" customFormat="false" ht="15.75" hidden="false" customHeight="true" outlineLevel="0" collapsed="false">
      <c r="A206" s="32" t="n">
        <v>336574</v>
      </c>
      <c r="B206" s="33" t="s">
        <v>90</v>
      </c>
      <c r="C206" s="33"/>
      <c r="D206" s="34" t="s">
        <v>451</v>
      </c>
      <c r="E206" s="35" t="s">
        <v>28</v>
      </c>
      <c r="F206" s="36" t="s">
        <v>452</v>
      </c>
      <c r="G206" s="37" t="n">
        <f aca="false">(H206+I206+J206)/3</f>
        <v>42.57</v>
      </c>
      <c r="H206" s="54" t="n">
        <v>44.9</v>
      </c>
      <c r="I206" s="55" t="n">
        <v>37.62</v>
      </c>
      <c r="J206" s="56" t="n">
        <v>45.19</v>
      </c>
      <c r="K206" s="41"/>
      <c r="L206" s="42"/>
      <c r="M206" s="43"/>
      <c r="N206" s="44"/>
      <c r="O206" s="41"/>
      <c r="P206" s="45" t="n">
        <v>2</v>
      </c>
      <c r="Q206" s="46" t="n">
        <v>16</v>
      </c>
      <c r="R206" s="47"/>
      <c r="S206" s="43"/>
      <c r="T206" s="48" t="n">
        <v>6</v>
      </c>
      <c r="U206" s="42" t="n">
        <v>10</v>
      </c>
      <c r="V206" s="49"/>
      <c r="W206" s="45"/>
      <c r="X206" s="50"/>
      <c r="Y206" s="51"/>
      <c r="Z206" s="52" t="n">
        <f aca="false">SUM(K206:Y206)</f>
        <v>34</v>
      </c>
      <c r="AA206" s="53" t="n">
        <f aca="false">G206*Z206</f>
        <v>1447.38</v>
      </c>
    </row>
    <row r="207" customFormat="false" ht="15.75" hidden="false" customHeight="true" outlineLevel="0" collapsed="false">
      <c r="A207" s="32" t="n">
        <v>341889</v>
      </c>
      <c r="B207" s="33" t="s">
        <v>90</v>
      </c>
      <c r="C207" s="33"/>
      <c r="D207" s="34" t="s">
        <v>453</v>
      </c>
      <c r="E207" s="35" t="s">
        <v>28</v>
      </c>
      <c r="F207" s="36" t="s">
        <v>454</v>
      </c>
      <c r="G207" s="37" t="n">
        <f aca="false">(H207+I207+J207)/3</f>
        <v>33.9433333333333</v>
      </c>
      <c r="H207" s="54" t="n">
        <v>15.17</v>
      </c>
      <c r="I207" s="55" t="n">
        <v>34.9</v>
      </c>
      <c r="J207" s="56" t="n">
        <v>51.76</v>
      </c>
      <c r="K207" s="41"/>
      <c r="L207" s="42"/>
      <c r="M207" s="43"/>
      <c r="N207" s="44"/>
      <c r="O207" s="41"/>
      <c r="P207" s="45" t="n">
        <v>2</v>
      </c>
      <c r="Q207" s="46"/>
      <c r="R207" s="47"/>
      <c r="S207" s="43"/>
      <c r="T207" s="48" t="n">
        <v>11</v>
      </c>
      <c r="U207" s="42" t="n">
        <v>10</v>
      </c>
      <c r="V207" s="49" t="n">
        <v>1</v>
      </c>
      <c r="W207" s="45"/>
      <c r="X207" s="50"/>
      <c r="Y207" s="51" t="n">
        <v>10</v>
      </c>
      <c r="Z207" s="52" t="n">
        <f aca="false">SUM(K207:Y207)</f>
        <v>34</v>
      </c>
      <c r="AA207" s="53" t="n">
        <f aca="false">G207*Z207</f>
        <v>1154.07333333333</v>
      </c>
    </row>
    <row r="208" customFormat="false" ht="15.75" hidden="false" customHeight="true" outlineLevel="0" collapsed="false">
      <c r="A208" s="32" t="n">
        <v>150556</v>
      </c>
      <c r="B208" s="33" t="s">
        <v>38</v>
      </c>
      <c r="C208" s="33"/>
      <c r="D208" s="34" t="s">
        <v>455</v>
      </c>
      <c r="E208" s="35" t="s">
        <v>456</v>
      </c>
      <c r="F208" s="36" t="s">
        <v>457</v>
      </c>
      <c r="G208" s="37" t="n">
        <f aca="false">(H208+I208+J208)/3</f>
        <v>113.263333333333</v>
      </c>
      <c r="H208" s="54" t="n">
        <v>74.99</v>
      </c>
      <c r="I208" s="55" t="n">
        <v>89.9</v>
      </c>
      <c r="J208" s="56" t="n">
        <v>174.9</v>
      </c>
      <c r="K208" s="41"/>
      <c r="L208" s="42"/>
      <c r="M208" s="43" t="n">
        <v>5</v>
      </c>
      <c r="N208" s="44"/>
      <c r="O208" s="41"/>
      <c r="P208" s="45" t="n">
        <v>5</v>
      </c>
      <c r="Q208" s="46" t="n">
        <v>50</v>
      </c>
      <c r="R208" s="47" t="n">
        <v>5</v>
      </c>
      <c r="S208" s="43"/>
      <c r="T208" s="48"/>
      <c r="U208" s="42" t="n">
        <v>50</v>
      </c>
      <c r="V208" s="49" t="n">
        <v>2</v>
      </c>
      <c r="W208" s="45"/>
      <c r="X208" s="50"/>
      <c r="Y208" s="51"/>
      <c r="Z208" s="52" t="n">
        <f aca="false">SUM(K208:Y208)</f>
        <v>117</v>
      </c>
      <c r="AA208" s="53" t="n">
        <f aca="false">G208*Z208</f>
        <v>13251.81</v>
      </c>
    </row>
    <row r="209" customFormat="false" ht="15.75" hidden="false" customHeight="true" outlineLevel="0" collapsed="false">
      <c r="A209" s="32" t="n">
        <v>307559</v>
      </c>
      <c r="B209" s="33" t="s">
        <v>38</v>
      </c>
      <c r="C209" s="33"/>
      <c r="D209" s="34" t="s">
        <v>458</v>
      </c>
      <c r="E209" s="35" t="s">
        <v>28</v>
      </c>
      <c r="F209" s="36" t="s">
        <v>459</v>
      </c>
      <c r="G209" s="37" t="n">
        <f aca="false">(H209+I209+J209)/3</f>
        <v>136.596666666667</v>
      </c>
      <c r="H209" s="54" t="n">
        <v>129.9</v>
      </c>
      <c r="I209" s="55" t="n">
        <v>144.9</v>
      </c>
      <c r="J209" s="56" t="n">
        <v>134.99</v>
      </c>
      <c r="K209" s="41"/>
      <c r="L209" s="42"/>
      <c r="M209" s="43" t="n">
        <v>5</v>
      </c>
      <c r="N209" s="44" t="n">
        <v>20</v>
      </c>
      <c r="O209" s="41"/>
      <c r="P209" s="45" t="n">
        <v>5</v>
      </c>
      <c r="Q209" s="46"/>
      <c r="R209" s="47"/>
      <c r="S209" s="43"/>
      <c r="T209" s="48"/>
      <c r="U209" s="42"/>
      <c r="V209" s="49"/>
      <c r="W209" s="45"/>
      <c r="X209" s="50" t="n">
        <v>3</v>
      </c>
      <c r="Y209" s="51"/>
      <c r="Z209" s="52" t="n">
        <f aca="false">SUM(K209:Y209)</f>
        <v>33</v>
      </c>
      <c r="AA209" s="53" t="n">
        <f aca="false">G209*Z209</f>
        <v>4507.69</v>
      </c>
    </row>
    <row r="210" customFormat="false" ht="15.75" hidden="false" customHeight="true" outlineLevel="0" collapsed="false">
      <c r="A210" s="32" t="n">
        <v>45179</v>
      </c>
      <c r="B210" s="33" t="s">
        <v>460</v>
      </c>
      <c r="C210" s="33"/>
      <c r="D210" s="34" t="s">
        <v>461</v>
      </c>
      <c r="E210" s="35" t="s">
        <v>28</v>
      </c>
      <c r="F210" s="36" t="s">
        <v>462</v>
      </c>
      <c r="G210" s="37" t="n">
        <f aca="false">(H210+I210+J210)/3</f>
        <v>29.9333333333333</v>
      </c>
      <c r="H210" s="54" t="n">
        <v>19.9</v>
      </c>
      <c r="I210" s="55" t="n">
        <v>33.9</v>
      </c>
      <c r="J210" s="56" t="n">
        <v>36</v>
      </c>
      <c r="K210" s="41"/>
      <c r="L210" s="42"/>
      <c r="M210" s="43"/>
      <c r="N210" s="44"/>
      <c r="O210" s="41"/>
      <c r="P210" s="45" t="n">
        <v>100</v>
      </c>
      <c r="Q210" s="46"/>
      <c r="R210" s="47"/>
      <c r="S210" s="43"/>
      <c r="T210" s="48"/>
      <c r="U210" s="42"/>
      <c r="V210" s="49"/>
      <c r="W210" s="45"/>
      <c r="X210" s="50"/>
      <c r="Y210" s="51"/>
      <c r="Z210" s="52" t="n">
        <f aca="false">SUM(K210:Y210)</f>
        <v>100</v>
      </c>
      <c r="AA210" s="53" t="n">
        <f aca="false">G210*Z210</f>
        <v>2993.33333333333</v>
      </c>
    </row>
    <row r="211" customFormat="false" ht="15.75" hidden="false" customHeight="true" outlineLevel="0" collapsed="false">
      <c r="A211" s="32" t="n">
        <v>352971</v>
      </c>
      <c r="B211" s="33" t="s">
        <v>38</v>
      </c>
      <c r="C211" s="33"/>
      <c r="D211" s="34" t="s">
        <v>463</v>
      </c>
      <c r="E211" s="35" t="s">
        <v>464</v>
      </c>
      <c r="F211" s="36" t="s">
        <v>465</v>
      </c>
      <c r="G211" s="37" t="n">
        <f aca="false">(H211+I211+J211)/3</f>
        <v>21.63</v>
      </c>
      <c r="H211" s="54" t="n">
        <v>31.08</v>
      </c>
      <c r="I211" s="55" t="n">
        <v>16.61</v>
      </c>
      <c r="J211" s="56" t="n">
        <v>17.2</v>
      </c>
      <c r="K211" s="41"/>
      <c r="L211" s="42"/>
      <c r="M211" s="43"/>
      <c r="N211" s="44"/>
      <c r="O211" s="41"/>
      <c r="P211" s="45" t="n">
        <v>35</v>
      </c>
      <c r="Q211" s="46"/>
      <c r="R211" s="47"/>
      <c r="S211" s="43"/>
      <c r="T211" s="48" t="n">
        <v>10</v>
      </c>
      <c r="U211" s="42"/>
      <c r="V211" s="49"/>
      <c r="W211" s="45"/>
      <c r="X211" s="50"/>
      <c r="Y211" s="51"/>
      <c r="Z211" s="52" t="n">
        <f aca="false">SUM(K211:Y211)</f>
        <v>45</v>
      </c>
      <c r="AA211" s="53" t="n">
        <f aca="false">G211*Z211</f>
        <v>973.35</v>
      </c>
    </row>
    <row r="212" customFormat="false" ht="15.75" hidden="false" customHeight="true" outlineLevel="0" collapsed="false">
      <c r="A212" s="32" t="n">
        <v>150832</v>
      </c>
      <c r="B212" s="33" t="s">
        <v>38</v>
      </c>
      <c r="C212" s="33"/>
      <c r="D212" s="34" t="s">
        <v>466</v>
      </c>
      <c r="E212" s="35" t="s">
        <v>28</v>
      </c>
      <c r="F212" s="36" t="s">
        <v>467</v>
      </c>
      <c r="G212" s="37" t="n">
        <f aca="false">(H212+I212+J212)/3</f>
        <v>8.86</v>
      </c>
      <c r="H212" s="54" t="n">
        <v>8.88</v>
      </c>
      <c r="I212" s="55" t="n">
        <v>6.5</v>
      </c>
      <c r="J212" s="56" t="n">
        <v>11.2</v>
      </c>
      <c r="K212" s="41"/>
      <c r="L212" s="42" t="n">
        <v>1</v>
      </c>
      <c r="M212" s="43"/>
      <c r="N212" s="44"/>
      <c r="O212" s="41"/>
      <c r="P212" s="45" t="n">
        <v>25</v>
      </c>
      <c r="Q212" s="46" t="n">
        <v>23</v>
      </c>
      <c r="R212" s="47"/>
      <c r="S212" s="43"/>
      <c r="T212" s="48" t="n">
        <v>5</v>
      </c>
      <c r="U212" s="42"/>
      <c r="V212" s="49" t="n">
        <v>3</v>
      </c>
      <c r="W212" s="45"/>
      <c r="X212" s="50"/>
      <c r="Y212" s="51"/>
      <c r="Z212" s="52" t="n">
        <f aca="false">SUM(K212:Y212)</f>
        <v>57</v>
      </c>
      <c r="AA212" s="53" t="n">
        <f aca="false">G212*Z212</f>
        <v>505.02</v>
      </c>
    </row>
    <row r="213" customFormat="false" ht="15.75" hidden="false" customHeight="true" outlineLevel="0" collapsed="false">
      <c r="A213" s="32" t="n">
        <v>292625</v>
      </c>
      <c r="B213" s="33" t="s">
        <v>38</v>
      </c>
      <c r="C213" s="33"/>
      <c r="D213" s="34" t="s">
        <v>468</v>
      </c>
      <c r="E213" s="35" t="s">
        <v>28</v>
      </c>
      <c r="F213" s="36" t="s">
        <v>469</v>
      </c>
      <c r="G213" s="37" t="n">
        <f aca="false">(H213+I213+J213)/3</f>
        <v>32.7366666666667</v>
      </c>
      <c r="H213" s="54" t="n">
        <v>33.9</v>
      </c>
      <c r="I213" s="55" t="n">
        <v>33.21</v>
      </c>
      <c r="J213" s="56" t="n">
        <v>31.1</v>
      </c>
      <c r="K213" s="41"/>
      <c r="L213" s="42"/>
      <c r="M213" s="43"/>
      <c r="N213" s="44"/>
      <c r="O213" s="41"/>
      <c r="P213" s="45" t="n">
        <v>50</v>
      </c>
      <c r="Q213" s="46" t="n">
        <v>10</v>
      </c>
      <c r="R213" s="47"/>
      <c r="S213" s="43"/>
      <c r="T213" s="48" t="n">
        <v>5</v>
      </c>
      <c r="U213" s="42"/>
      <c r="V213" s="49"/>
      <c r="W213" s="45"/>
      <c r="X213" s="50"/>
      <c r="Y213" s="51"/>
      <c r="Z213" s="52" t="n">
        <f aca="false">SUM(K213:Y213)</f>
        <v>65</v>
      </c>
      <c r="AA213" s="53" t="n">
        <f aca="false">G213*Z213</f>
        <v>2127.88333333333</v>
      </c>
    </row>
    <row r="214" customFormat="false" ht="15.75" hidden="false" customHeight="true" outlineLevel="0" collapsed="false">
      <c r="A214" s="32" t="n">
        <v>452457</v>
      </c>
      <c r="B214" s="33" t="s">
        <v>38</v>
      </c>
      <c r="C214" s="33"/>
      <c r="D214" s="34" t="s">
        <v>470</v>
      </c>
      <c r="E214" s="35" t="s">
        <v>28</v>
      </c>
      <c r="F214" s="36" t="s">
        <v>471</v>
      </c>
      <c r="G214" s="37" t="n">
        <f aca="false">(H214+I214+J214)/3</f>
        <v>12.5433333333333</v>
      </c>
      <c r="H214" s="54" t="n">
        <v>11.8</v>
      </c>
      <c r="I214" s="55" t="n">
        <v>12.63</v>
      </c>
      <c r="J214" s="56" t="n">
        <v>13.2</v>
      </c>
      <c r="K214" s="41"/>
      <c r="L214" s="42"/>
      <c r="M214" s="43"/>
      <c r="N214" s="44"/>
      <c r="O214" s="41"/>
      <c r="P214" s="45" t="n">
        <v>100</v>
      </c>
      <c r="Q214" s="46" t="n">
        <v>300</v>
      </c>
      <c r="R214" s="47"/>
      <c r="S214" s="43"/>
      <c r="T214" s="48" t="n">
        <v>30</v>
      </c>
      <c r="U214" s="42"/>
      <c r="V214" s="49"/>
      <c r="W214" s="45"/>
      <c r="X214" s="50"/>
      <c r="Y214" s="51"/>
      <c r="Z214" s="52" t="n">
        <f aca="false">SUM(K214:Y214)</f>
        <v>430</v>
      </c>
      <c r="AA214" s="53" t="n">
        <f aca="false">G214*Z214</f>
        <v>5393.63333333333</v>
      </c>
    </row>
    <row r="215" customFormat="false" ht="15.75" hidden="false" customHeight="true" outlineLevel="0" collapsed="false">
      <c r="A215" s="32" t="n">
        <v>327349</v>
      </c>
      <c r="B215" s="33" t="s">
        <v>38</v>
      </c>
      <c r="C215" s="33"/>
      <c r="D215" s="34" t="s">
        <v>472</v>
      </c>
      <c r="E215" s="35" t="s">
        <v>28</v>
      </c>
      <c r="F215" s="36" t="s">
        <v>473</v>
      </c>
      <c r="G215" s="37" t="n">
        <f aca="false">(H215+I215+J215)/3</f>
        <v>28.6266666666667</v>
      </c>
      <c r="H215" s="54" t="n">
        <v>19.94</v>
      </c>
      <c r="I215" s="55" t="n">
        <v>30</v>
      </c>
      <c r="J215" s="56" t="n">
        <v>35.94</v>
      </c>
      <c r="K215" s="41"/>
      <c r="L215" s="42"/>
      <c r="M215" s="43"/>
      <c r="N215" s="44"/>
      <c r="O215" s="41"/>
      <c r="P215" s="45" t="n">
        <v>100</v>
      </c>
      <c r="Q215" s="46" t="n">
        <v>300</v>
      </c>
      <c r="R215" s="47"/>
      <c r="S215" s="43"/>
      <c r="T215" s="48" t="n">
        <v>30</v>
      </c>
      <c r="U215" s="42"/>
      <c r="V215" s="49"/>
      <c r="W215" s="45"/>
      <c r="X215" s="50"/>
      <c r="Y215" s="51"/>
      <c r="Z215" s="52" t="n">
        <f aca="false">SUM(K215:Y215)</f>
        <v>430</v>
      </c>
      <c r="AA215" s="53" t="n">
        <f aca="false">G215*Z215</f>
        <v>12309.4666666667</v>
      </c>
    </row>
    <row r="216" customFormat="false" ht="15.75" hidden="false" customHeight="true" outlineLevel="0" collapsed="false">
      <c r="A216" s="32" t="n">
        <v>8869</v>
      </c>
      <c r="B216" s="33" t="s">
        <v>90</v>
      </c>
      <c r="C216" s="33"/>
      <c r="D216" s="34" t="s">
        <v>474</v>
      </c>
      <c r="E216" s="35" t="s">
        <v>28</v>
      </c>
      <c r="F216" s="36" t="s">
        <v>475</v>
      </c>
      <c r="G216" s="37" t="n">
        <f aca="false">(H216+I216+J216)/3</f>
        <v>46.2666666666667</v>
      </c>
      <c r="H216" s="54" t="n">
        <v>49.9</v>
      </c>
      <c r="I216" s="55" t="n">
        <v>50</v>
      </c>
      <c r="J216" s="56" t="n">
        <v>38.9</v>
      </c>
      <c r="K216" s="41"/>
      <c r="L216" s="42" t="n">
        <v>1</v>
      </c>
      <c r="M216" s="43"/>
      <c r="N216" s="44"/>
      <c r="O216" s="41"/>
      <c r="P216" s="45" t="n">
        <v>5</v>
      </c>
      <c r="Q216" s="46" t="n">
        <v>3</v>
      </c>
      <c r="R216" s="47"/>
      <c r="S216" s="43"/>
      <c r="T216" s="48"/>
      <c r="U216" s="42" t="n">
        <v>10</v>
      </c>
      <c r="V216" s="49" t="n">
        <v>1</v>
      </c>
      <c r="W216" s="45"/>
      <c r="X216" s="50"/>
      <c r="Y216" s="51"/>
      <c r="Z216" s="52" t="n">
        <f aca="false">SUM(K216:Y216)</f>
        <v>20</v>
      </c>
      <c r="AA216" s="53" t="n">
        <f aca="false">G216*Z216</f>
        <v>925.333333333334</v>
      </c>
    </row>
    <row r="217" customFormat="false" ht="15.75" hidden="false" customHeight="true" outlineLevel="0" collapsed="false">
      <c r="A217" s="32" t="n">
        <v>150231</v>
      </c>
      <c r="B217" s="33" t="s">
        <v>90</v>
      </c>
      <c r="C217" s="33"/>
      <c r="D217" s="34" t="s">
        <v>476</v>
      </c>
      <c r="E217" s="35" t="s">
        <v>28</v>
      </c>
      <c r="F217" s="36" t="s">
        <v>477</v>
      </c>
      <c r="G217" s="37" t="n">
        <f aca="false">(H217+I217+J217)/3</f>
        <v>40.6166666666667</v>
      </c>
      <c r="H217" s="54" t="n">
        <v>50</v>
      </c>
      <c r="I217" s="55" t="n">
        <v>44.9</v>
      </c>
      <c r="J217" s="56" t="n">
        <v>26.95</v>
      </c>
      <c r="K217" s="41"/>
      <c r="L217" s="42"/>
      <c r="M217" s="43"/>
      <c r="N217" s="44"/>
      <c r="O217" s="41"/>
      <c r="P217" s="45" t="n">
        <v>5</v>
      </c>
      <c r="Q217" s="46" t="n">
        <v>3</v>
      </c>
      <c r="R217" s="47"/>
      <c r="S217" s="43" t="n">
        <v>2</v>
      </c>
      <c r="T217" s="48" t="n">
        <v>2</v>
      </c>
      <c r="U217" s="42" t="n">
        <v>10</v>
      </c>
      <c r="V217" s="49" t="n">
        <v>2</v>
      </c>
      <c r="W217" s="45"/>
      <c r="X217" s="50"/>
      <c r="Y217" s="51" t="n">
        <v>1</v>
      </c>
      <c r="Z217" s="52" t="n">
        <f aca="false">SUM(K217:Y217)</f>
        <v>25</v>
      </c>
      <c r="AA217" s="53" t="n">
        <f aca="false">G217*Z217</f>
        <v>1015.41666666667</v>
      </c>
    </row>
    <row r="218" customFormat="false" ht="15.75" hidden="false" customHeight="true" outlineLevel="0" collapsed="false">
      <c r="A218" s="32" t="n">
        <v>150125</v>
      </c>
      <c r="B218" s="33" t="s">
        <v>38</v>
      </c>
      <c r="C218" s="33"/>
      <c r="D218" s="34" t="s">
        <v>478</v>
      </c>
      <c r="E218" s="35" t="s">
        <v>479</v>
      </c>
      <c r="F218" s="36" t="s">
        <v>480</v>
      </c>
      <c r="G218" s="37" t="n">
        <f aca="false">(H218+I218+J218)/3</f>
        <v>49.8733333333333</v>
      </c>
      <c r="H218" s="54" t="n">
        <v>76.9</v>
      </c>
      <c r="I218" s="55" t="n">
        <v>47.22</v>
      </c>
      <c r="J218" s="56" t="n">
        <v>25.5</v>
      </c>
      <c r="K218" s="41"/>
      <c r="L218" s="42" t="n">
        <v>1</v>
      </c>
      <c r="M218" s="43" t="n">
        <v>3</v>
      </c>
      <c r="N218" s="44" t="n">
        <v>5</v>
      </c>
      <c r="O218" s="41"/>
      <c r="P218" s="45" t="n">
        <v>10</v>
      </c>
      <c r="Q218" s="46" t="n">
        <v>1</v>
      </c>
      <c r="R218" s="47" t="n">
        <v>5</v>
      </c>
      <c r="S218" s="43"/>
      <c r="T218" s="48" t="n">
        <v>9</v>
      </c>
      <c r="U218" s="42" t="n">
        <v>30</v>
      </c>
      <c r="V218" s="49" t="n">
        <v>5</v>
      </c>
      <c r="W218" s="45"/>
      <c r="X218" s="50" t="n">
        <v>3</v>
      </c>
      <c r="Y218" s="51"/>
      <c r="Z218" s="52" t="n">
        <f aca="false">SUM(K218:Y218)</f>
        <v>72</v>
      </c>
      <c r="AA218" s="53" t="n">
        <f aca="false">G218*Z218</f>
        <v>3590.88</v>
      </c>
    </row>
    <row r="219" customFormat="false" ht="15.75" hidden="false" customHeight="true" outlineLevel="0" collapsed="false">
      <c r="A219" s="32" t="n">
        <v>150125</v>
      </c>
      <c r="B219" s="33" t="s">
        <v>38</v>
      </c>
      <c r="C219" s="33"/>
      <c r="D219" s="34" t="s">
        <v>481</v>
      </c>
      <c r="E219" s="35" t="s">
        <v>479</v>
      </c>
      <c r="F219" s="36" t="s">
        <v>482</v>
      </c>
      <c r="G219" s="37" t="n">
        <f aca="false">(H219+I219+J219)/3</f>
        <v>31.3033333333333</v>
      </c>
      <c r="H219" s="54" t="n">
        <v>27</v>
      </c>
      <c r="I219" s="55" t="n">
        <v>38.92</v>
      </c>
      <c r="J219" s="56" t="n">
        <v>27.99</v>
      </c>
      <c r="K219" s="41"/>
      <c r="L219" s="42" t="n">
        <v>1</v>
      </c>
      <c r="M219" s="43" t="n">
        <v>3</v>
      </c>
      <c r="N219" s="44" t="n">
        <v>5</v>
      </c>
      <c r="O219" s="41"/>
      <c r="P219" s="45" t="n">
        <v>10</v>
      </c>
      <c r="Q219" s="46" t="n">
        <v>3</v>
      </c>
      <c r="R219" s="47" t="n">
        <v>5</v>
      </c>
      <c r="S219" s="43"/>
      <c r="T219" s="48" t="n">
        <v>9</v>
      </c>
      <c r="U219" s="42" t="n">
        <v>30</v>
      </c>
      <c r="V219" s="49" t="n">
        <v>5</v>
      </c>
      <c r="W219" s="45"/>
      <c r="X219" s="50" t="n">
        <v>3</v>
      </c>
      <c r="Y219" s="51"/>
      <c r="Z219" s="52" t="n">
        <f aca="false">SUM(K219:Y219)</f>
        <v>74</v>
      </c>
      <c r="AA219" s="53" t="n">
        <f aca="false">G219*Z219</f>
        <v>2316.44666666667</v>
      </c>
    </row>
    <row r="220" customFormat="false" ht="15.75" hidden="false" customHeight="true" outlineLevel="0" collapsed="false">
      <c r="A220" s="32" t="n">
        <v>150125</v>
      </c>
      <c r="B220" s="33" t="s">
        <v>38</v>
      </c>
      <c r="C220" s="33"/>
      <c r="D220" s="34" t="s">
        <v>483</v>
      </c>
      <c r="E220" s="35" t="s">
        <v>484</v>
      </c>
      <c r="F220" s="36" t="s">
        <v>485</v>
      </c>
      <c r="G220" s="37" t="n">
        <f aca="false">(H220+I220+J220)/3</f>
        <v>58.2</v>
      </c>
      <c r="H220" s="54" t="n">
        <v>51.7</v>
      </c>
      <c r="I220" s="55" t="n">
        <v>74.9</v>
      </c>
      <c r="J220" s="56" t="n">
        <v>48</v>
      </c>
      <c r="K220" s="41"/>
      <c r="L220" s="42" t="n">
        <v>1</v>
      </c>
      <c r="M220" s="43" t="n">
        <v>3</v>
      </c>
      <c r="N220" s="44" t="n">
        <v>10</v>
      </c>
      <c r="O220" s="41"/>
      <c r="P220" s="45" t="n">
        <v>20</v>
      </c>
      <c r="Q220" s="46" t="n">
        <v>3</v>
      </c>
      <c r="R220" s="47" t="n">
        <v>5</v>
      </c>
      <c r="S220" s="43"/>
      <c r="T220" s="48" t="n">
        <v>3</v>
      </c>
      <c r="U220" s="42" t="n">
        <v>30</v>
      </c>
      <c r="V220" s="49" t="n">
        <v>10</v>
      </c>
      <c r="W220" s="45"/>
      <c r="X220" s="50" t="n">
        <v>3</v>
      </c>
      <c r="Y220" s="51" t="n">
        <v>3</v>
      </c>
      <c r="Z220" s="52" t="n">
        <f aca="false">SUM(K220:Y220)</f>
        <v>91</v>
      </c>
      <c r="AA220" s="53" t="n">
        <f aca="false">G220*Z220</f>
        <v>5296.2</v>
      </c>
    </row>
    <row r="221" customFormat="false" ht="15.75" hidden="false" customHeight="true" outlineLevel="0" collapsed="false">
      <c r="A221" s="32" t="n">
        <v>150125</v>
      </c>
      <c r="B221" s="33" t="s">
        <v>38</v>
      </c>
      <c r="C221" s="33"/>
      <c r="D221" s="34" t="s">
        <v>486</v>
      </c>
      <c r="E221" s="35" t="s">
        <v>484</v>
      </c>
      <c r="F221" s="36" t="s">
        <v>487</v>
      </c>
      <c r="G221" s="37" t="n">
        <f aca="false">(H221+I221+J221)/3</f>
        <v>34.9166666666667</v>
      </c>
      <c r="H221" s="54" t="n">
        <v>41.28</v>
      </c>
      <c r="I221" s="55" t="n">
        <v>43.9</v>
      </c>
      <c r="J221" s="56" t="n">
        <v>19.57</v>
      </c>
      <c r="K221" s="41"/>
      <c r="L221" s="42" t="n">
        <v>1</v>
      </c>
      <c r="M221" s="43" t="n">
        <v>3</v>
      </c>
      <c r="N221" s="44" t="n">
        <v>10</v>
      </c>
      <c r="O221" s="41"/>
      <c r="P221" s="45" t="n">
        <v>20</v>
      </c>
      <c r="Q221" s="46" t="n">
        <v>1</v>
      </c>
      <c r="R221" s="47"/>
      <c r="S221" s="43"/>
      <c r="T221" s="48" t="n">
        <v>1</v>
      </c>
      <c r="U221" s="42" t="n">
        <v>30</v>
      </c>
      <c r="V221" s="49" t="n">
        <v>10</v>
      </c>
      <c r="W221" s="45"/>
      <c r="X221" s="50" t="n">
        <v>3</v>
      </c>
      <c r="Y221" s="51"/>
      <c r="Z221" s="52" t="n">
        <f aca="false">SUM(K221:Y221)</f>
        <v>79</v>
      </c>
      <c r="AA221" s="53" t="n">
        <f aca="false">G221*Z221</f>
        <v>2758.41666666667</v>
      </c>
    </row>
    <row r="222" customFormat="false" ht="15.75" hidden="false" customHeight="true" outlineLevel="0" collapsed="false">
      <c r="A222" s="32" t="n">
        <v>150125</v>
      </c>
      <c r="B222" s="33" t="s">
        <v>38</v>
      </c>
      <c r="C222" s="33"/>
      <c r="D222" s="34" t="s">
        <v>488</v>
      </c>
      <c r="E222" s="35" t="s">
        <v>484</v>
      </c>
      <c r="F222" s="36" t="s">
        <v>489</v>
      </c>
      <c r="G222" s="37" t="n">
        <f aca="false">(H222+I222+J222)/3</f>
        <v>122.743333333333</v>
      </c>
      <c r="H222" s="54" t="n">
        <v>121.99</v>
      </c>
      <c r="I222" s="55" t="n">
        <v>170.66</v>
      </c>
      <c r="J222" s="56" t="n">
        <v>75.58</v>
      </c>
      <c r="K222" s="41"/>
      <c r="L222" s="42" t="n">
        <v>1</v>
      </c>
      <c r="M222" s="43" t="n">
        <v>3</v>
      </c>
      <c r="N222" s="44" t="n">
        <v>10</v>
      </c>
      <c r="O222" s="41"/>
      <c r="P222" s="45" t="n">
        <v>20</v>
      </c>
      <c r="Q222" s="46" t="n">
        <v>1</v>
      </c>
      <c r="R222" s="47"/>
      <c r="S222" s="43"/>
      <c r="T222" s="48" t="n">
        <v>2</v>
      </c>
      <c r="U222" s="42" t="n">
        <v>30</v>
      </c>
      <c r="V222" s="49" t="n">
        <v>10</v>
      </c>
      <c r="W222" s="45"/>
      <c r="X222" s="50" t="n">
        <v>3</v>
      </c>
      <c r="Y222" s="51"/>
      <c r="Z222" s="52" t="n">
        <f aca="false">SUM(K222:Y222)</f>
        <v>80</v>
      </c>
      <c r="AA222" s="53" t="n">
        <f aca="false">G222*Z222</f>
        <v>9819.46666666667</v>
      </c>
    </row>
    <row r="223" customFormat="false" ht="15.75" hidden="false" customHeight="true" outlineLevel="0" collapsed="false">
      <c r="A223" s="32" t="n">
        <v>150816</v>
      </c>
      <c r="B223" s="33" t="s">
        <v>38</v>
      </c>
      <c r="C223" s="33"/>
      <c r="D223" s="34" t="s">
        <v>490</v>
      </c>
      <c r="E223" s="35" t="s">
        <v>317</v>
      </c>
      <c r="F223" s="36" t="s">
        <v>491</v>
      </c>
      <c r="G223" s="37" t="n">
        <f aca="false">(H223+I223+J223)</f>
        <v>63.31</v>
      </c>
      <c r="H223" s="64" t="n">
        <v>63.31</v>
      </c>
      <c r="I223" s="60"/>
      <c r="J223" s="60"/>
      <c r="K223" s="41"/>
      <c r="L223" s="42"/>
      <c r="M223" s="43"/>
      <c r="N223" s="44"/>
      <c r="O223" s="41"/>
      <c r="P223" s="45" t="n">
        <v>1000</v>
      </c>
      <c r="Q223" s="46"/>
      <c r="R223" s="47"/>
      <c r="S223" s="43"/>
      <c r="T223" s="48"/>
      <c r="U223" s="42"/>
      <c r="V223" s="49"/>
      <c r="W223" s="45"/>
      <c r="X223" s="50"/>
      <c r="Y223" s="51"/>
      <c r="Z223" s="52" t="n">
        <f aca="false">SUM(K223:Y223)</f>
        <v>1000</v>
      </c>
      <c r="AA223" s="53" t="n">
        <f aca="false">G223*Z223</f>
        <v>63310</v>
      </c>
    </row>
    <row r="224" customFormat="false" ht="15.75" hidden="false" customHeight="true" outlineLevel="0" collapsed="false">
      <c r="A224" s="32" t="n">
        <v>150816</v>
      </c>
      <c r="B224" s="33" t="s">
        <v>38</v>
      </c>
      <c r="C224" s="33"/>
      <c r="D224" s="34" t="s">
        <v>492</v>
      </c>
      <c r="E224" s="57" t="s">
        <v>317</v>
      </c>
      <c r="F224" s="58" t="s">
        <v>493</v>
      </c>
      <c r="G224" s="37" t="n">
        <f aca="false">(H224+I224+J224)</f>
        <v>60</v>
      </c>
      <c r="H224" s="54" t="n">
        <v>60</v>
      </c>
      <c r="I224" s="60"/>
      <c r="J224" s="60"/>
      <c r="K224" s="41"/>
      <c r="L224" s="42"/>
      <c r="M224" s="43"/>
      <c r="N224" s="44"/>
      <c r="O224" s="41"/>
      <c r="P224" s="45" t="n">
        <v>1000</v>
      </c>
      <c r="Q224" s="46"/>
      <c r="R224" s="47"/>
      <c r="S224" s="43"/>
      <c r="T224" s="48" t="n">
        <v>300</v>
      </c>
      <c r="U224" s="42"/>
      <c r="V224" s="49"/>
      <c r="W224" s="45"/>
      <c r="X224" s="50"/>
      <c r="Y224" s="51"/>
      <c r="Z224" s="52" t="n">
        <f aca="false">SUM(K224:Y224)</f>
        <v>1300</v>
      </c>
      <c r="AA224" s="53" t="n">
        <f aca="false">G224*Z224</f>
        <v>78000</v>
      </c>
    </row>
    <row r="225" customFormat="false" ht="15.75" hidden="false" customHeight="true" outlineLevel="0" collapsed="false">
      <c r="A225" s="32" t="n">
        <v>150816</v>
      </c>
      <c r="B225" s="33" t="s">
        <v>38</v>
      </c>
      <c r="C225" s="33"/>
      <c r="D225" s="34" t="s">
        <v>494</v>
      </c>
      <c r="E225" s="57" t="s">
        <v>317</v>
      </c>
      <c r="F225" s="58" t="s">
        <v>495</v>
      </c>
      <c r="G225" s="37" t="n">
        <f aca="false">(H225+I225+J225)</f>
        <v>79.8</v>
      </c>
      <c r="H225" s="54" t="n">
        <v>79.8</v>
      </c>
      <c r="I225" s="60"/>
      <c r="J225" s="60"/>
      <c r="K225" s="41"/>
      <c r="L225" s="42"/>
      <c r="M225" s="43"/>
      <c r="N225" s="44"/>
      <c r="O225" s="41"/>
      <c r="P225" s="45" t="n">
        <v>10</v>
      </c>
      <c r="Q225" s="46"/>
      <c r="R225" s="47"/>
      <c r="S225" s="43"/>
      <c r="T225" s="48" t="n">
        <v>20</v>
      </c>
      <c r="U225" s="42"/>
      <c r="V225" s="49"/>
      <c r="W225" s="45"/>
      <c r="X225" s="50"/>
      <c r="Y225" s="51"/>
      <c r="Z225" s="52" t="n">
        <f aca="false">SUM(K225:Y225)</f>
        <v>30</v>
      </c>
      <c r="AA225" s="53" t="n">
        <f aca="false">G225*Z225</f>
        <v>2394</v>
      </c>
    </row>
    <row r="226" customFormat="false" ht="15.75" hidden="false" customHeight="true" outlineLevel="0" collapsed="false">
      <c r="A226" s="32" t="n">
        <v>150816</v>
      </c>
      <c r="B226" s="33" t="s">
        <v>38</v>
      </c>
      <c r="C226" s="33"/>
      <c r="D226" s="34" t="s">
        <v>496</v>
      </c>
      <c r="E226" s="57" t="s">
        <v>317</v>
      </c>
      <c r="F226" s="58" t="s">
        <v>497</v>
      </c>
      <c r="G226" s="37" t="n">
        <f aca="false">(H226+I226+J226)</f>
        <v>79.8</v>
      </c>
      <c r="H226" s="54" t="n">
        <v>79.8</v>
      </c>
      <c r="I226" s="60"/>
      <c r="J226" s="60"/>
      <c r="K226" s="41"/>
      <c r="L226" s="42"/>
      <c r="M226" s="43"/>
      <c r="N226" s="44"/>
      <c r="O226" s="41"/>
      <c r="P226" s="45" t="n">
        <v>10</v>
      </c>
      <c r="Q226" s="46"/>
      <c r="R226" s="47"/>
      <c r="S226" s="43"/>
      <c r="T226" s="48" t="n">
        <v>60</v>
      </c>
      <c r="U226" s="42"/>
      <c r="V226" s="49"/>
      <c r="W226" s="45"/>
      <c r="X226" s="50"/>
      <c r="Y226" s="51"/>
      <c r="Z226" s="52" t="n">
        <f aca="false">SUM(K226:Y226)</f>
        <v>70</v>
      </c>
      <c r="AA226" s="53" t="n">
        <f aca="false">G226*Z226</f>
        <v>5586</v>
      </c>
    </row>
    <row r="227" customFormat="false" ht="15.75" hidden="false" customHeight="true" outlineLevel="0" collapsed="false">
      <c r="A227" s="32" t="n">
        <v>150816</v>
      </c>
      <c r="B227" s="33" t="s">
        <v>38</v>
      </c>
      <c r="C227" s="33"/>
      <c r="D227" s="34" t="s">
        <v>498</v>
      </c>
      <c r="E227" s="35" t="s">
        <v>317</v>
      </c>
      <c r="F227" s="36" t="s">
        <v>499</v>
      </c>
      <c r="G227" s="37" t="n">
        <f aca="false">(H227+I227+J227)</f>
        <v>40</v>
      </c>
      <c r="H227" s="54" t="n">
        <v>40</v>
      </c>
      <c r="I227" s="60"/>
      <c r="J227" s="60"/>
      <c r="K227" s="41"/>
      <c r="L227" s="42"/>
      <c r="M227" s="43"/>
      <c r="N227" s="44"/>
      <c r="O227" s="41"/>
      <c r="P227" s="45"/>
      <c r="Q227" s="46"/>
      <c r="R227" s="47" t="n">
        <v>60</v>
      </c>
      <c r="S227" s="43"/>
      <c r="T227" s="48"/>
      <c r="U227" s="42"/>
      <c r="V227" s="49"/>
      <c r="W227" s="45"/>
      <c r="X227" s="50"/>
      <c r="Y227" s="51"/>
      <c r="Z227" s="52" t="n">
        <f aca="false">SUM(K227:Y227)</f>
        <v>60</v>
      </c>
      <c r="AA227" s="53" t="n">
        <f aca="false">G227*Z227</f>
        <v>2400</v>
      </c>
    </row>
    <row r="228" customFormat="false" ht="15.75" hidden="false" customHeight="true" outlineLevel="0" collapsed="false">
      <c r="A228" s="32" t="n">
        <v>150816</v>
      </c>
      <c r="B228" s="33" t="s">
        <v>38</v>
      </c>
      <c r="C228" s="33"/>
      <c r="D228" s="34" t="s">
        <v>500</v>
      </c>
      <c r="E228" s="35" t="s">
        <v>317</v>
      </c>
      <c r="F228" s="36" t="s">
        <v>501</v>
      </c>
      <c r="G228" s="37" t="n">
        <f aca="false">(H228+I228+J228)</f>
        <v>45</v>
      </c>
      <c r="H228" s="54" t="n">
        <v>45</v>
      </c>
      <c r="I228" s="60"/>
      <c r="J228" s="60"/>
      <c r="K228" s="41"/>
      <c r="L228" s="42"/>
      <c r="M228" s="43"/>
      <c r="N228" s="44"/>
      <c r="O228" s="41"/>
      <c r="P228" s="45" t="n">
        <v>5000</v>
      </c>
      <c r="Q228" s="46"/>
      <c r="R228" s="47"/>
      <c r="S228" s="43"/>
      <c r="T228" s="48"/>
      <c r="U228" s="42"/>
      <c r="V228" s="49"/>
      <c r="W228" s="45"/>
      <c r="X228" s="50"/>
      <c r="Y228" s="51"/>
      <c r="Z228" s="52" t="n">
        <f aca="false">SUM(K228:Y228)</f>
        <v>5000</v>
      </c>
      <c r="AA228" s="53" t="n">
        <f aca="false">G228*Z228</f>
        <v>225000</v>
      </c>
    </row>
    <row r="229" customFormat="false" ht="15.75" hidden="false" customHeight="true" outlineLevel="0" collapsed="false">
      <c r="A229" s="32" t="n">
        <v>150816</v>
      </c>
      <c r="B229" s="33" t="s">
        <v>38</v>
      </c>
      <c r="C229" s="33"/>
      <c r="D229" s="34" t="s">
        <v>502</v>
      </c>
      <c r="E229" s="65" t="s">
        <v>317</v>
      </c>
      <c r="F229" s="66" t="s">
        <v>503</v>
      </c>
      <c r="G229" s="37" t="n">
        <f aca="false">(H229+I229+J229)</f>
        <v>74.81</v>
      </c>
      <c r="H229" s="54" t="n">
        <v>74.81</v>
      </c>
      <c r="I229" s="60"/>
      <c r="J229" s="60"/>
      <c r="K229" s="41"/>
      <c r="L229" s="42"/>
      <c r="M229" s="43"/>
      <c r="N229" s="44"/>
      <c r="O229" s="41"/>
      <c r="P229" s="45" t="n">
        <v>50</v>
      </c>
      <c r="Q229" s="46"/>
      <c r="R229" s="47"/>
      <c r="S229" s="43"/>
      <c r="T229" s="48" t="n">
        <v>10</v>
      </c>
      <c r="U229" s="42"/>
      <c r="V229" s="49"/>
      <c r="W229" s="45"/>
      <c r="X229" s="50"/>
      <c r="Y229" s="51"/>
      <c r="Z229" s="52" t="n">
        <f aca="false">SUM(K229:Y229)</f>
        <v>60</v>
      </c>
      <c r="AA229" s="53" t="n">
        <f aca="false">G229*Z229</f>
        <v>4488.6</v>
      </c>
    </row>
    <row r="230" customFormat="false" ht="15.75" hidden="false" customHeight="true" outlineLevel="0" collapsed="false">
      <c r="A230" s="32" t="n">
        <v>150816</v>
      </c>
      <c r="B230" s="33" t="s">
        <v>38</v>
      </c>
      <c r="C230" s="33"/>
      <c r="D230" s="34" t="s">
        <v>504</v>
      </c>
      <c r="E230" s="65" t="s">
        <v>317</v>
      </c>
      <c r="F230" s="66" t="s">
        <v>505</v>
      </c>
      <c r="G230" s="37" t="n">
        <f aca="false">(H230+I230+J230)</f>
        <v>74.81</v>
      </c>
      <c r="H230" s="54" t="n">
        <v>74.81</v>
      </c>
      <c r="I230" s="60"/>
      <c r="J230" s="60"/>
      <c r="K230" s="41"/>
      <c r="L230" s="42"/>
      <c r="M230" s="43"/>
      <c r="N230" s="44"/>
      <c r="O230" s="41"/>
      <c r="P230" s="45" t="n">
        <v>50</v>
      </c>
      <c r="Q230" s="46"/>
      <c r="R230" s="47"/>
      <c r="S230" s="43"/>
      <c r="T230" s="48" t="n">
        <v>30</v>
      </c>
      <c r="U230" s="42"/>
      <c r="V230" s="49"/>
      <c r="W230" s="45"/>
      <c r="X230" s="50"/>
      <c r="Y230" s="51"/>
      <c r="Z230" s="52" t="n">
        <f aca="false">SUM(K230:Y230)</f>
        <v>80</v>
      </c>
      <c r="AA230" s="53" t="n">
        <f aca="false">G230*Z230</f>
        <v>5984.8</v>
      </c>
    </row>
    <row r="231" customFormat="false" ht="34.5" hidden="false" customHeight="true" outlineLevel="0" collapsed="false">
      <c r="A231" s="32" t="n">
        <v>150816</v>
      </c>
      <c r="B231" s="33" t="s">
        <v>38</v>
      </c>
      <c r="C231" s="33"/>
      <c r="D231" s="34" t="s">
        <v>506</v>
      </c>
      <c r="E231" s="65" t="s">
        <v>507</v>
      </c>
      <c r="F231" s="33" t="s">
        <v>508</v>
      </c>
      <c r="G231" s="37" t="n">
        <f aca="false">(H231+I231+J231)/3</f>
        <v>93.7433333333333</v>
      </c>
      <c r="H231" s="54" t="n">
        <v>95</v>
      </c>
      <c r="I231" s="55" t="n">
        <v>76.23</v>
      </c>
      <c r="J231" s="56" t="n">
        <v>110</v>
      </c>
      <c r="K231" s="41"/>
      <c r="L231" s="42"/>
      <c r="M231" s="43"/>
      <c r="N231" s="44"/>
      <c r="O231" s="41"/>
      <c r="P231" s="45" t="n">
        <v>5</v>
      </c>
      <c r="Q231" s="46"/>
      <c r="R231" s="47"/>
      <c r="S231" s="43"/>
      <c r="T231" s="48"/>
      <c r="U231" s="42" t="n">
        <v>20</v>
      </c>
      <c r="V231" s="49"/>
      <c r="W231" s="45"/>
      <c r="X231" s="50"/>
      <c r="Y231" s="51"/>
      <c r="Z231" s="52" t="n">
        <f aca="false">SUM(K231:Y231)</f>
        <v>25</v>
      </c>
      <c r="AA231" s="53" t="n">
        <f aca="false">G231*Z231</f>
        <v>2343.58333333333</v>
      </c>
    </row>
    <row r="232" customFormat="false" ht="15.75" hidden="false" customHeight="true" outlineLevel="0" collapsed="false">
      <c r="A232" s="32" t="n">
        <v>20737</v>
      </c>
      <c r="B232" s="33" t="s">
        <v>38</v>
      </c>
      <c r="C232" s="33"/>
      <c r="D232" s="34" t="s">
        <v>509</v>
      </c>
      <c r="E232" s="35" t="s">
        <v>28</v>
      </c>
      <c r="F232" s="36" t="s">
        <v>510</v>
      </c>
      <c r="G232" s="37" t="n">
        <f aca="false">(H232+I232+J232)/3</f>
        <v>21.2933333333333</v>
      </c>
      <c r="H232" s="54" t="n">
        <v>15.74</v>
      </c>
      <c r="I232" s="55" t="n">
        <v>23.5</v>
      </c>
      <c r="J232" s="56" t="n">
        <v>24.64</v>
      </c>
      <c r="K232" s="41"/>
      <c r="L232" s="42"/>
      <c r="M232" s="43"/>
      <c r="N232" s="44" t="n">
        <v>20</v>
      </c>
      <c r="O232" s="41"/>
      <c r="P232" s="45"/>
      <c r="Q232" s="46"/>
      <c r="R232" s="47" t="n">
        <v>50</v>
      </c>
      <c r="S232" s="43"/>
      <c r="T232" s="48"/>
      <c r="U232" s="42"/>
      <c r="V232" s="49"/>
      <c r="W232" s="45"/>
      <c r="X232" s="50"/>
      <c r="Y232" s="51"/>
      <c r="Z232" s="52" t="n">
        <f aca="false">SUM(K232:Y232)</f>
        <v>70</v>
      </c>
      <c r="AA232" s="53" t="n">
        <f aca="false">G232*Z232</f>
        <v>1490.53333333333</v>
      </c>
    </row>
    <row r="233" customFormat="false" ht="15.75" hidden="false" customHeight="true" outlineLevel="0" collapsed="false">
      <c r="A233" s="32" t="n">
        <v>8435</v>
      </c>
      <c r="B233" s="33" t="s">
        <v>90</v>
      </c>
      <c r="C233" s="33"/>
      <c r="D233" s="34" t="s">
        <v>511</v>
      </c>
      <c r="E233" s="35" t="s">
        <v>28</v>
      </c>
      <c r="F233" s="36" t="s">
        <v>512</v>
      </c>
      <c r="G233" s="37" t="n">
        <f aca="false">(H233+I233+J233)/3</f>
        <v>63.6866666666667</v>
      </c>
      <c r="H233" s="54" t="n">
        <v>53.9</v>
      </c>
      <c r="I233" s="55" t="n">
        <v>72.9</v>
      </c>
      <c r="J233" s="56" t="n">
        <v>64.26</v>
      </c>
      <c r="K233" s="41"/>
      <c r="L233" s="42"/>
      <c r="M233" s="43"/>
      <c r="N233" s="44"/>
      <c r="O233" s="41"/>
      <c r="P233" s="45" t="n">
        <v>5</v>
      </c>
      <c r="Q233" s="46" t="n">
        <v>4</v>
      </c>
      <c r="R233" s="47"/>
      <c r="S233" s="43"/>
      <c r="T233" s="48" t="n">
        <v>2</v>
      </c>
      <c r="U233" s="42" t="n">
        <v>5</v>
      </c>
      <c r="V233" s="49" t="n">
        <v>1</v>
      </c>
      <c r="W233" s="45"/>
      <c r="X233" s="50"/>
      <c r="Y233" s="51"/>
      <c r="Z233" s="52" t="n">
        <f aca="false">SUM(K233:Y233)</f>
        <v>17</v>
      </c>
      <c r="AA233" s="53" t="n">
        <f aca="false">G233*Z233</f>
        <v>1082.67333333333</v>
      </c>
    </row>
    <row r="234" customFormat="false" ht="15.75" hidden="false" customHeight="true" outlineLevel="0" collapsed="false">
      <c r="A234" s="32" t="n">
        <v>104558</v>
      </c>
      <c r="B234" s="33" t="s">
        <v>38</v>
      </c>
      <c r="C234" s="33"/>
      <c r="D234" s="34" t="s">
        <v>513</v>
      </c>
      <c r="E234" s="35" t="s">
        <v>317</v>
      </c>
      <c r="F234" s="36" t="s">
        <v>514</v>
      </c>
      <c r="G234" s="37" t="n">
        <f aca="false">(H234+I234+J234)/3</f>
        <v>77.09</v>
      </c>
      <c r="H234" s="54" t="n">
        <v>56.3</v>
      </c>
      <c r="I234" s="55" t="n">
        <v>83</v>
      </c>
      <c r="J234" s="56" t="n">
        <v>91.97</v>
      </c>
      <c r="K234" s="41"/>
      <c r="L234" s="42"/>
      <c r="M234" s="43"/>
      <c r="N234" s="44" t="n">
        <v>535</v>
      </c>
      <c r="O234" s="41"/>
      <c r="P234" s="45" t="n">
        <v>25</v>
      </c>
      <c r="Q234" s="46" t="n">
        <v>78</v>
      </c>
      <c r="R234" s="47"/>
      <c r="S234" s="43"/>
      <c r="T234" s="48"/>
      <c r="U234" s="42"/>
      <c r="V234" s="49"/>
      <c r="W234" s="45"/>
      <c r="X234" s="50"/>
      <c r="Y234" s="51"/>
      <c r="Z234" s="52" t="n">
        <f aca="false">SUM(K234:Y234)</f>
        <v>638</v>
      </c>
      <c r="AA234" s="53" t="n">
        <f aca="false">G234*Z234</f>
        <v>49183.42</v>
      </c>
    </row>
    <row r="235" customFormat="false" ht="15.75" hidden="false" customHeight="true" outlineLevel="0" collapsed="false">
      <c r="A235" s="32" t="n">
        <v>57525</v>
      </c>
      <c r="B235" s="33" t="s">
        <v>90</v>
      </c>
      <c r="C235" s="33"/>
      <c r="D235" s="34" t="s">
        <v>515</v>
      </c>
      <c r="E235" s="35" t="s">
        <v>28</v>
      </c>
      <c r="F235" s="36" t="s">
        <v>516</v>
      </c>
      <c r="G235" s="37" t="n">
        <f aca="false">(H235+I235+J235)/3</f>
        <v>5.66</v>
      </c>
      <c r="H235" s="54" t="n">
        <v>8.49</v>
      </c>
      <c r="I235" s="55" t="n">
        <v>3.99</v>
      </c>
      <c r="J235" s="56" t="n">
        <v>4.5</v>
      </c>
      <c r="K235" s="41"/>
      <c r="L235" s="42"/>
      <c r="M235" s="43"/>
      <c r="N235" s="44"/>
      <c r="O235" s="41"/>
      <c r="P235" s="45" t="n">
        <v>20</v>
      </c>
      <c r="Q235" s="46" t="n">
        <v>5</v>
      </c>
      <c r="R235" s="47" t="n">
        <v>10</v>
      </c>
      <c r="S235" s="43"/>
      <c r="T235" s="48" t="n">
        <v>20</v>
      </c>
      <c r="U235" s="42" t="n">
        <v>50</v>
      </c>
      <c r="V235" s="49" t="n">
        <v>10</v>
      </c>
      <c r="W235" s="45" t="n">
        <v>50</v>
      </c>
      <c r="X235" s="50"/>
      <c r="Y235" s="51"/>
      <c r="Z235" s="52" t="n">
        <f aca="false">SUM(K235:Y235)</f>
        <v>165</v>
      </c>
      <c r="AA235" s="53" t="n">
        <f aca="false">G235*Z235</f>
        <v>933.9</v>
      </c>
    </row>
    <row r="236" customFormat="false" ht="15.75" hidden="false" customHeight="true" outlineLevel="0" collapsed="false">
      <c r="A236" s="32" t="n">
        <v>57525</v>
      </c>
      <c r="B236" s="33" t="s">
        <v>90</v>
      </c>
      <c r="C236" s="33"/>
      <c r="D236" s="34" t="s">
        <v>517</v>
      </c>
      <c r="E236" s="35" t="s">
        <v>28</v>
      </c>
      <c r="F236" s="36" t="s">
        <v>518</v>
      </c>
      <c r="G236" s="37" t="n">
        <f aca="false">(H236+I236+J236)/3</f>
        <v>11.23</v>
      </c>
      <c r="H236" s="54" t="n">
        <v>13.49</v>
      </c>
      <c r="I236" s="55" t="n">
        <v>8.99</v>
      </c>
      <c r="J236" s="56" t="n">
        <v>11.21</v>
      </c>
      <c r="K236" s="41"/>
      <c r="L236" s="42"/>
      <c r="M236" s="43"/>
      <c r="N236" s="44"/>
      <c r="O236" s="41"/>
      <c r="P236" s="45" t="n">
        <v>20</v>
      </c>
      <c r="Q236" s="46" t="n">
        <v>5</v>
      </c>
      <c r="R236" s="47" t="n">
        <v>10</v>
      </c>
      <c r="S236" s="43"/>
      <c r="T236" s="48" t="n">
        <v>20</v>
      </c>
      <c r="U236" s="42" t="n">
        <v>50</v>
      </c>
      <c r="V236" s="49" t="n">
        <v>10</v>
      </c>
      <c r="W236" s="45"/>
      <c r="X236" s="50"/>
      <c r="Y236" s="51"/>
      <c r="Z236" s="52" t="n">
        <f aca="false">SUM(K236:Y236)</f>
        <v>115</v>
      </c>
      <c r="AA236" s="53" t="n">
        <f aca="false">G236*Z236</f>
        <v>1291.45</v>
      </c>
    </row>
    <row r="237" customFormat="false" ht="15.75" hidden="false" customHeight="true" outlineLevel="0" collapsed="false">
      <c r="A237" s="32" t="n">
        <v>57525</v>
      </c>
      <c r="B237" s="33" t="s">
        <v>90</v>
      </c>
      <c r="C237" s="33"/>
      <c r="D237" s="34" t="s">
        <v>519</v>
      </c>
      <c r="E237" s="35" t="s">
        <v>28</v>
      </c>
      <c r="F237" s="36" t="s">
        <v>520</v>
      </c>
      <c r="G237" s="37" t="n">
        <f aca="false">(H237+I237+J237)/3</f>
        <v>14.5733333333333</v>
      </c>
      <c r="H237" s="54" t="n">
        <v>10.59</v>
      </c>
      <c r="I237" s="55" t="n">
        <v>15.99</v>
      </c>
      <c r="J237" s="56" t="n">
        <v>17.14</v>
      </c>
      <c r="K237" s="41"/>
      <c r="L237" s="42"/>
      <c r="M237" s="43"/>
      <c r="N237" s="44" t="n">
        <v>20</v>
      </c>
      <c r="O237" s="41"/>
      <c r="P237" s="45" t="n">
        <v>20</v>
      </c>
      <c r="Q237" s="46" t="n">
        <v>5</v>
      </c>
      <c r="R237" s="47" t="n">
        <v>10</v>
      </c>
      <c r="S237" s="43"/>
      <c r="T237" s="48" t="n">
        <v>20</v>
      </c>
      <c r="U237" s="42" t="n">
        <v>50</v>
      </c>
      <c r="V237" s="49" t="n">
        <v>10</v>
      </c>
      <c r="W237" s="45"/>
      <c r="X237" s="50"/>
      <c r="Y237" s="51"/>
      <c r="Z237" s="52" t="n">
        <f aca="false">SUM(K237:Y237)</f>
        <v>135</v>
      </c>
      <c r="AA237" s="53" t="n">
        <f aca="false">G237*Z237</f>
        <v>1967.4</v>
      </c>
    </row>
    <row r="238" customFormat="false" ht="15.75" hidden="false" customHeight="true" outlineLevel="0" collapsed="false">
      <c r="A238" s="32" t="n">
        <v>57525</v>
      </c>
      <c r="B238" s="33" t="s">
        <v>90</v>
      </c>
      <c r="C238" s="33"/>
      <c r="D238" s="34" t="s">
        <v>521</v>
      </c>
      <c r="E238" s="35" t="s">
        <v>28</v>
      </c>
      <c r="F238" s="36" t="s">
        <v>522</v>
      </c>
      <c r="G238" s="37" t="n">
        <f aca="false">(H238+I238+J238)/3</f>
        <v>3.19333333333333</v>
      </c>
      <c r="H238" s="54" t="n">
        <v>2.5</v>
      </c>
      <c r="I238" s="55" t="n">
        <v>2.28</v>
      </c>
      <c r="J238" s="56" t="n">
        <v>4.8</v>
      </c>
      <c r="K238" s="41"/>
      <c r="L238" s="42"/>
      <c r="M238" s="43"/>
      <c r="N238" s="44"/>
      <c r="O238" s="41"/>
      <c r="P238" s="45" t="n">
        <v>30</v>
      </c>
      <c r="Q238" s="46" t="n">
        <v>3</v>
      </c>
      <c r="R238" s="47" t="n">
        <v>10</v>
      </c>
      <c r="S238" s="43"/>
      <c r="T238" s="48"/>
      <c r="U238" s="42"/>
      <c r="V238" s="49" t="n">
        <v>5</v>
      </c>
      <c r="W238" s="45"/>
      <c r="X238" s="50"/>
      <c r="Y238" s="51"/>
      <c r="Z238" s="52" t="n">
        <f aca="false">SUM(K238:Y238)</f>
        <v>48</v>
      </c>
      <c r="AA238" s="53" t="n">
        <f aca="false">G238*Z238</f>
        <v>153.28</v>
      </c>
    </row>
    <row r="239" customFormat="false" ht="15.75" hidden="false" customHeight="true" outlineLevel="0" collapsed="false">
      <c r="A239" s="32" t="n">
        <v>57525</v>
      </c>
      <c r="B239" s="33" t="s">
        <v>90</v>
      </c>
      <c r="C239" s="33"/>
      <c r="D239" s="34" t="s">
        <v>523</v>
      </c>
      <c r="E239" s="35" t="s">
        <v>28</v>
      </c>
      <c r="F239" s="36" t="s">
        <v>524</v>
      </c>
      <c r="G239" s="37" t="n">
        <f aca="false">(H239+I239+J239)/3</f>
        <v>5.64</v>
      </c>
      <c r="H239" s="54" t="n">
        <v>8</v>
      </c>
      <c r="I239" s="55" t="n">
        <v>2.93</v>
      </c>
      <c r="J239" s="56" t="n">
        <v>5.99</v>
      </c>
      <c r="K239" s="41"/>
      <c r="L239" s="42"/>
      <c r="M239" s="43"/>
      <c r="N239" s="44"/>
      <c r="O239" s="41"/>
      <c r="P239" s="45" t="n">
        <v>30</v>
      </c>
      <c r="Q239" s="46" t="n">
        <v>3</v>
      </c>
      <c r="R239" s="47"/>
      <c r="S239" s="43"/>
      <c r="T239" s="48" t="n">
        <v>10</v>
      </c>
      <c r="U239" s="42"/>
      <c r="V239" s="49" t="n">
        <v>5</v>
      </c>
      <c r="W239" s="45"/>
      <c r="X239" s="50"/>
      <c r="Y239" s="51"/>
      <c r="Z239" s="52" t="n">
        <f aca="false">SUM(K239:Y239)</f>
        <v>48</v>
      </c>
      <c r="AA239" s="53" t="n">
        <f aca="false">G239*Z239</f>
        <v>270.72</v>
      </c>
    </row>
    <row r="240" customFormat="false" ht="15.75" hidden="false" customHeight="true" outlineLevel="0" collapsed="false">
      <c r="A240" s="32" t="n">
        <v>30880</v>
      </c>
      <c r="B240" s="33" t="s">
        <v>90</v>
      </c>
      <c r="C240" s="33"/>
      <c r="D240" s="34" t="s">
        <v>525</v>
      </c>
      <c r="E240" s="35" t="s">
        <v>28</v>
      </c>
      <c r="F240" s="36" t="s">
        <v>526</v>
      </c>
      <c r="G240" s="37" t="n">
        <f aca="false">(H240+I240+J240)/3</f>
        <v>183.626666666667</v>
      </c>
      <c r="H240" s="54" t="n">
        <v>188.53</v>
      </c>
      <c r="I240" s="55" t="n">
        <v>163.9</v>
      </c>
      <c r="J240" s="56" t="n">
        <v>198.45</v>
      </c>
      <c r="K240" s="41"/>
      <c r="L240" s="42"/>
      <c r="M240" s="43"/>
      <c r="N240" s="44"/>
      <c r="O240" s="41"/>
      <c r="P240" s="45" t="n">
        <v>1</v>
      </c>
      <c r="Q240" s="46"/>
      <c r="R240" s="47"/>
      <c r="S240" s="43"/>
      <c r="T240" s="48" t="n">
        <v>2</v>
      </c>
      <c r="U240" s="42"/>
      <c r="V240" s="49"/>
      <c r="W240" s="45"/>
      <c r="X240" s="50"/>
      <c r="Y240" s="51"/>
      <c r="Z240" s="52" t="n">
        <f aca="false">SUM(K240:Y240)</f>
        <v>3</v>
      </c>
      <c r="AA240" s="53" t="n">
        <f aca="false">G240*Z240</f>
        <v>550.88</v>
      </c>
    </row>
    <row r="241" customFormat="false" ht="15.75" hidden="false" customHeight="true" outlineLevel="0" collapsed="false">
      <c r="A241" s="32" t="n">
        <v>12254</v>
      </c>
      <c r="B241" s="33" t="s">
        <v>38</v>
      </c>
      <c r="C241" s="33"/>
      <c r="D241" s="34" t="s">
        <v>527</v>
      </c>
      <c r="E241" s="35" t="s">
        <v>28</v>
      </c>
      <c r="F241" s="36" t="s">
        <v>528</v>
      </c>
      <c r="G241" s="37" t="n">
        <f aca="false">(H241+I241+J241)/3</f>
        <v>1094.63333333333</v>
      </c>
      <c r="H241" s="54" t="n">
        <v>968.9</v>
      </c>
      <c r="I241" s="55" t="n">
        <v>1315.1</v>
      </c>
      <c r="J241" s="56" t="n">
        <v>999.9</v>
      </c>
      <c r="K241" s="41"/>
      <c r="L241" s="42"/>
      <c r="M241" s="43"/>
      <c r="N241" s="44"/>
      <c r="O241" s="41"/>
      <c r="P241" s="45" t="n">
        <v>5</v>
      </c>
      <c r="Q241" s="46"/>
      <c r="R241" s="47" t="n">
        <v>5</v>
      </c>
      <c r="S241" s="43"/>
      <c r="T241" s="48" t="n">
        <v>1</v>
      </c>
      <c r="U241" s="42" t="n">
        <v>50</v>
      </c>
      <c r="V241" s="49"/>
      <c r="W241" s="45"/>
      <c r="X241" s="50"/>
      <c r="Y241" s="51"/>
      <c r="Z241" s="52" t="n">
        <f aca="false">SUM(K241:Y241)</f>
        <v>61</v>
      </c>
      <c r="AA241" s="53" t="n">
        <f aca="false">G241*Z241</f>
        <v>66772.6333333333</v>
      </c>
    </row>
    <row r="242" customFormat="false" ht="15.75" hidden="false" customHeight="true" outlineLevel="0" collapsed="false">
      <c r="A242" s="32" t="n">
        <v>51306</v>
      </c>
      <c r="B242" s="33" t="s">
        <v>38</v>
      </c>
      <c r="C242" s="33"/>
      <c r="D242" s="34" t="s">
        <v>529</v>
      </c>
      <c r="E242" s="35" t="s">
        <v>28</v>
      </c>
      <c r="F242" s="36" t="s">
        <v>530</v>
      </c>
      <c r="G242" s="37" t="n">
        <f aca="false">(H242+I242+J242)/3</f>
        <v>1232.20666666667</v>
      </c>
      <c r="H242" s="54" t="n">
        <v>1232.91</v>
      </c>
      <c r="I242" s="55" t="n">
        <v>1231.85</v>
      </c>
      <c r="J242" s="56" t="n">
        <v>1231.86</v>
      </c>
      <c r="K242" s="41"/>
      <c r="L242" s="42" t="n">
        <v>4</v>
      </c>
      <c r="M242" s="43" t="n">
        <v>15</v>
      </c>
      <c r="N242" s="44"/>
      <c r="O242" s="41"/>
      <c r="P242" s="45" t="n">
        <v>10</v>
      </c>
      <c r="Q242" s="46" t="n">
        <v>30</v>
      </c>
      <c r="R242" s="47" t="n">
        <v>2</v>
      </c>
      <c r="S242" s="43"/>
      <c r="T242" s="48"/>
      <c r="U242" s="42" t="n">
        <v>20</v>
      </c>
      <c r="V242" s="49"/>
      <c r="W242" s="45"/>
      <c r="X242" s="50" t="n">
        <v>15</v>
      </c>
      <c r="Y242" s="51"/>
      <c r="Z242" s="52" t="n">
        <f aca="false">SUM(K242:Y242)</f>
        <v>96</v>
      </c>
      <c r="AA242" s="53" t="n">
        <f aca="false">G242*Z242</f>
        <v>118291.84</v>
      </c>
    </row>
    <row r="243" customFormat="false" ht="15.75" hidden="false" customHeight="true" outlineLevel="0" collapsed="false">
      <c r="A243" s="32" t="n">
        <v>262073</v>
      </c>
      <c r="B243" s="33" t="s">
        <v>38</v>
      </c>
      <c r="C243" s="33"/>
      <c r="D243" s="34" t="s">
        <v>531</v>
      </c>
      <c r="E243" s="35" t="s">
        <v>51</v>
      </c>
      <c r="F243" s="36" t="s">
        <v>532</v>
      </c>
      <c r="G243" s="37" t="n">
        <f aca="false">(H243+I243+J243)/3</f>
        <v>26.1766666666667</v>
      </c>
      <c r="H243" s="54" t="n">
        <v>22.13</v>
      </c>
      <c r="I243" s="55" t="n">
        <v>22.5</v>
      </c>
      <c r="J243" s="56" t="n">
        <v>33.9</v>
      </c>
      <c r="K243" s="41"/>
      <c r="L243" s="42"/>
      <c r="M243" s="43"/>
      <c r="N243" s="44" t="n">
        <v>2</v>
      </c>
      <c r="O243" s="41"/>
      <c r="P243" s="45"/>
      <c r="Q243" s="46"/>
      <c r="R243" s="47"/>
      <c r="S243" s="43"/>
      <c r="T243" s="48"/>
      <c r="U243" s="42"/>
      <c r="V243" s="49"/>
      <c r="W243" s="45"/>
      <c r="X243" s="50"/>
      <c r="Y243" s="51"/>
      <c r="Z243" s="52" t="n">
        <f aca="false">SUM(K243:Y243)</f>
        <v>2</v>
      </c>
      <c r="AA243" s="53" t="n">
        <f aca="false">G243*Z243</f>
        <v>52.3533333333333</v>
      </c>
    </row>
    <row r="244" customFormat="false" ht="15.75" hidden="false" customHeight="true" outlineLevel="0" collapsed="false">
      <c r="A244" s="32" t="n">
        <v>150512</v>
      </c>
      <c r="B244" s="33" t="s">
        <v>38</v>
      </c>
      <c r="C244" s="33"/>
      <c r="D244" s="34" t="s">
        <v>533</v>
      </c>
      <c r="E244" s="35" t="s">
        <v>534</v>
      </c>
      <c r="F244" s="36" t="s">
        <v>535</v>
      </c>
      <c r="G244" s="37" t="n">
        <f aca="false">(H244+I244+J244)/3</f>
        <v>20.71</v>
      </c>
      <c r="H244" s="54" t="n">
        <v>22.83</v>
      </c>
      <c r="I244" s="55" t="n">
        <v>23.31</v>
      </c>
      <c r="J244" s="56" t="n">
        <v>15.99</v>
      </c>
      <c r="K244" s="41"/>
      <c r="L244" s="42" t="n">
        <v>2</v>
      </c>
      <c r="M244" s="43" t="n">
        <v>1</v>
      </c>
      <c r="N244" s="44" t="n">
        <v>5</v>
      </c>
      <c r="O244" s="41"/>
      <c r="P244" s="45" t="n">
        <v>15</v>
      </c>
      <c r="Q244" s="46" t="n">
        <v>11</v>
      </c>
      <c r="R244" s="47"/>
      <c r="S244" s="43"/>
      <c r="T244" s="48" t="n">
        <v>2</v>
      </c>
      <c r="U244" s="42" t="n">
        <v>20</v>
      </c>
      <c r="V244" s="49" t="n">
        <v>7</v>
      </c>
      <c r="W244" s="45"/>
      <c r="X244" s="50" t="n">
        <v>3</v>
      </c>
      <c r="Y244" s="51"/>
      <c r="Z244" s="52" t="n">
        <f aca="false">SUM(K244:Y244)</f>
        <v>66</v>
      </c>
      <c r="AA244" s="53" t="n">
        <f aca="false">G244*Z244</f>
        <v>1366.86</v>
      </c>
    </row>
    <row r="245" customFormat="false" ht="15.75" hidden="false" customHeight="true" outlineLevel="0" collapsed="false">
      <c r="A245" s="32" t="n">
        <v>150512</v>
      </c>
      <c r="B245" s="33" t="s">
        <v>38</v>
      </c>
      <c r="C245" s="33"/>
      <c r="D245" s="34" t="s">
        <v>536</v>
      </c>
      <c r="E245" s="35" t="s">
        <v>534</v>
      </c>
      <c r="F245" s="36" t="s">
        <v>537</v>
      </c>
      <c r="G245" s="37" t="n">
        <f aca="false">(H245+I245+J245)/3</f>
        <v>18.93</v>
      </c>
      <c r="H245" s="54" t="n">
        <v>15.99</v>
      </c>
      <c r="I245" s="55" t="n">
        <v>16.9</v>
      </c>
      <c r="J245" s="56" t="n">
        <v>23.9</v>
      </c>
      <c r="K245" s="41"/>
      <c r="L245" s="42" t="n">
        <v>2</v>
      </c>
      <c r="M245" s="43" t="n">
        <v>1</v>
      </c>
      <c r="N245" s="44" t="n">
        <v>5</v>
      </c>
      <c r="O245" s="41"/>
      <c r="P245" s="45" t="n">
        <v>20</v>
      </c>
      <c r="Q245" s="46" t="n">
        <v>12</v>
      </c>
      <c r="R245" s="47"/>
      <c r="S245" s="43"/>
      <c r="T245" s="48" t="n">
        <v>2</v>
      </c>
      <c r="U245" s="42" t="n">
        <v>20</v>
      </c>
      <c r="V245" s="49" t="n">
        <v>2</v>
      </c>
      <c r="W245" s="45"/>
      <c r="X245" s="50"/>
      <c r="Y245" s="51" t="n">
        <v>5</v>
      </c>
      <c r="Z245" s="52" t="n">
        <f aca="false">SUM(K245:Y245)</f>
        <v>69</v>
      </c>
      <c r="AA245" s="53" t="n">
        <f aca="false">G245*Z245</f>
        <v>1306.17</v>
      </c>
    </row>
    <row r="246" customFormat="false" ht="15.75" hidden="false" customHeight="true" outlineLevel="0" collapsed="false">
      <c r="A246" s="32" t="n">
        <v>150512</v>
      </c>
      <c r="B246" s="33" t="s">
        <v>38</v>
      </c>
      <c r="C246" s="33"/>
      <c r="D246" s="34" t="s">
        <v>538</v>
      </c>
      <c r="E246" s="35" t="s">
        <v>534</v>
      </c>
      <c r="F246" s="36" t="s">
        <v>539</v>
      </c>
      <c r="G246" s="37" t="n">
        <f aca="false">(H246+I246+J246)/3</f>
        <v>17.5533333333333</v>
      </c>
      <c r="H246" s="54" t="n">
        <v>13.86</v>
      </c>
      <c r="I246" s="55" t="n">
        <v>15.9</v>
      </c>
      <c r="J246" s="56" t="n">
        <v>22.9</v>
      </c>
      <c r="K246" s="41"/>
      <c r="L246" s="42" t="n">
        <v>2</v>
      </c>
      <c r="M246" s="43" t="n">
        <v>1</v>
      </c>
      <c r="N246" s="44" t="n">
        <v>5</v>
      </c>
      <c r="O246" s="41"/>
      <c r="P246" s="45" t="n">
        <v>30</v>
      </c>
      <c r="Q246" s="46" t="n">
        <v>12</v>
      </c>
      <c r="R246" s="47"/>
      <c r="S246" s="43"/>
      <c r="T246" s="48" t="n">
        <v>3</v>
      </c>
      <c r="U246" s="42" t="n">
        <v>50</v>
      </c>
      <c r="V246" s="49" t="n">
        <v>13</v>
      </c>
      <c r="W246" s="45"/>
      <c r="X246" s="50"/>
      <c r="Y246" s="51" t="n">
        <v>5</v>
      </c>
      <c r="Z246" s="52" t="n">
        <f aca="false">SUM(K246:Y246)</f>
        <v>121</v>
      </c>
      <c r="AA246" s="53" t="n">
        <f aca="false">G246*Z246</f>
        <v>2123.95333333333</v>
      </c>
    </row>
    <row r="247" customFormat="false" ht="15.75" hidden="false" customHeight="true" outlineLevel="0" collapsed="false">
      <c r="A247" s="32" t="n">
        <v>150512</v>
      </c>
      <c r="B247" s="33" t="s">
        <v>38</v>
      </c>
      <c r="C247" s="33"/>
      <c r="D247" s="34" t="s">
        <v>540</v>
      </c>
      <c r="E247" s="35" t="s">
        <v>534</v>
      </c>
      <c r="F247" s="36" t="s">
        <v>541</v>
      </c>
      <c r="G247" s="37" t="n">
        <f aca="false">(H247+I247+J247)/3</f>
        <v>19.3033333333333</v>
      </c>
      <c r="H247" s="54" t="n">
        <v>12.51</v>
      </c>
      <c r="I247" s="55" t="n">
        <v>15.5</v>
      </c>
      <c r="J247" s="56" t="n">
        <v>29.9</v>
      </c>
      <c r="K247" s="41"/>
      <c r="L247" s="42" t="n">
        <v>2</v>
      </c>
      <c r="M247" s="43" t="n">
        <v>1</v>
      </c>
      <c r="N247" s="44" t="n">
        <v>5</v>
      </c>
      <c r="O247" s="41"/>
      <c r="P247" s="45" t="n">
        <v>30</v>
      </c>
      <c r="Q247" s="46" t="n">
        <v>37</v>
      </c>
      <c r="R247" s="47" t="n">
        <v>5</v>
      </c>
      <c r="S247" s="43"/>
      <c r="T247" s="48" t="n">
        <v>3</v>
      </c>
      <c r="U247" s="42" t="n">
        <v>50</v>
      </c>
      <c r="V247" s="49"/>
      <c r="W247" s="45"/>
      <c r="X247" s="50"/>
      <c r="Y247" s="51"/>
      <c r="Z247" s="52" t="n">
        <f aca="false">SUM(K247:Y247)</f>
        <v>133</v>
      </c>
      <c r="AA247" s="53" t="n">
        <f aca="false">G247*Z247</f>
        <v>2567.34333333333</v>
      </c>
    </row>
    <row r="248" customFormat="false" ht="15.75" hidden="false" customHeight="true" outlineLevel="0" collapsed="false">
      <c r="A248" s="32" t="n">
        <v>150512</v>
      </c>
      <c r="B248" s="33" t="s">
        <v>38</v>
      </c>
      <c r="C248" s="33"/>
      <c r="D248" s="34" t="s">
        <v>542</v>
      </c>
      <c r="E248" s="35" t="s">
        <v>534</v>
      </c>
      <c r="F248" s="36" t="s">
        <v>543</v>
      </c>
      <c r="G248" s="37" t="n">
        <f aca="false">(H248+I248+J248)/3</f>
        <v>11.2</v>
      </c>
      <c r="H248" s="54" t="n">
        <v>11.61</v>
      </c>
      <c r="I248" s="55" t="n">
        <v>10.5</v>
      </c>
      <c r="J248" s="56" t="n">
        <v>11.49</v>
      </c>
      <c r="K248" s="41"/>
      <c r="L248" s="42" t="n">
        <v>2</v>
      </c>
      <c r="M248" s="43" t="n">
        <v>1</v>
      </c>
      <c r="N248" s="44" t="n">
        <v>5</v>
      </c>
      <c r="O248" s="41"/>
      <c r="P248" s="45" t="n">
        <v>45</v>
      </c>
      <c r="Q248" s="46" t="n">
        <v>27</v>
      </c>
      <c r="R248" s="47"/>
      <c r="S248" s="43"/>
      <c r="T248" s="48" t="n">
        <v>3</v>
      </c>
      <c r="U248" s="42" t="n">
        <v>50</v>
      </c>
      <c r="V248" s="49"/>
      <c r="W248" s="45"/>
      <c r="X248" s="50"/>
      <c r="Y248" s="51"/>
      <c r="Z248" s="52" t="n">
        <f aca="false">SUM(K248:Y248)</f>
        <v>133</v>
      </c>
      <c r="AA248" s="53" t="n">
        <f aca="false">G248*Z248</f>
        <v>1489.6</v>
      </c>
    </row>
    <row r="249" customFormat="false" ht="15.75" hidden="false" customHeight="true" outlineLevel="0" collapsed="false">
      <c r="A249" s="32" t="n">
        <v>150512</v>
      </c>
      <c r="B249" s="33" t="s">
        <v>38</v>
      </c>
      <c r="C249" s="33"/>
      <c r="D249" s="34" t="s">
        <v>544</v>
      </c>
      <c r="E249" s="35" t="s">
        <v>534</v>
      </c>
      <c r="F249" s="36" t="s">
        <v>545</v>
      </c>
      <c r="G249" s="37" t="n">
        <f aca="false">(H249+I249+J249)/3</f>
        <v>15.2166666666667</v>
      </c>
      <c r="H249" s="54" t="n">
        <v>12.06</v>
      </c>
      <c r="I249" s="55" t="n">
        <v>14.9</v>
      </c>
      <c r="J249" s="56" t="n">
        <v>18.69</v>
      </c>
      <c r="K249" s="41"/>
      <c r="L249" s="42" t="n">
        <v>2</v>
      </c>
      <c r="M249" s="43" t="n">
        <v>1</v>
      </c>
      <c r="N249" s="44" t="n">
        <v>5</v>
      </c>
      <c r="O249" s="41"/>
      <c r="P249" s="45" t="n">
        <v>45</v>
      </c>
      <c r="Q249" s="46" t="n">
        <v>67</v>
      </c>
      <c r="R249" s="47" t="n">
        <v>5</v>
      </c>
      <c r="S249" s="43"/>
      <c r="T249" s="48" t="n">
        <v>2</v>
      </c>
      <c r="U249" s="42" t="n">
        <v>50</v>
      </c>
      <c r="V249" s="49" t="n">
        <v>5</v>
      </c>
      <c r="W249" s="45"/>
      <c r="X249" s="50"/>
      <c r="Y249" s="51" t="n">
        <v>5</v>
      </c>
      <c r="Z249" s="52" t="n">
        <f aca="false">SUM(K249:Y249)</f>
        <v>187</v>
      </c>
      <c r="AA249" s="53" t="n">
        <f aca="false">G249*Z249</f>
        <v>2845.51666666667</v>
      </c>
    </row>
    <row r="250" customFormat="false" ht="15.75" hidden="false" customHeight="true" outlineLevel="0" collapsed="false">
      <c r="A250" s="32" t="n">
        <v>150512</v>
      </c>
      <c r="B250" s="33" t="s">
        <v>38</v>
      </c>
      <c r="C250" s="33"/>
      <c r="D250" s="34" t="s">
        <v>546</v>
      </c>
      <c r="E250" s="35" t="s">
        <v>534</v>
      </c>
      <c r="F250" s="36" t="s">
        <v>547</v>
      </c>
      <c r="G250" s="37" t="n">
        <f aca="false">(H250+I250+J250)/3</f>
        <v>12.5033333333333</v>
      </c>
      <c r="H250" s="54" t="n">
        <v>12.02</v>
      </c>
      <c r="I250" s="55" t="n">
        <v>12.5</v>
      </c>
      <c r="J250" s="56" t="n">
        <v>12.99</v>
      </c>
      <c r="K250" s="41"/>
      <c r="L250" s="42" t="n">
        <v>2</v>
      </c>
      <c r="M250" s="43" t="n">
        <v>1</v>
      </c>
      <c r="N250" s="44" t="n">
        <v>5</v>
      </c>
      <c r="O250" s="41"/>
      <c r="P250" s="45" t="n">
        <v>25</v>
      </c>
      <c r="Q250" s="46" t="n">
        <v>12</v>
      </c>
      <c r="R250" s="47"/>
      <c r="S250" s="43"/>
      <c r="T250" s="48"/>
      <c r="U250" s="42" t="n">
        <v>50</v>
      </c>
      <c r="V250" s="49" t="n">
        <v>5</v>
      </c>
      <c r="W250" s="45"/>
      <c r="X250" s="50"/>
      <c r="Y250" s="51"/>
      <c r="Z250" s="52" t="n">
        <f aca="false">SUM(K250:Y250)</f>
        <v>100</v>
      </c>
      <c r="AA250" s="53" t="n">
        <f aca="false">G250*Z250</f>
        <v>1250.33333333333</v>
      </c>
    </row>
    <row r="251" customFormat="false" ht="15.75" hidden="false" customHeight="true" outlineLevel="0" collapsed="false">
      <c r="A251" s="32" t="n">
        <v>150512</v>
      </c>
      <c r="B251" s="33" t="s">
        <v>38</v>
      </c>
      <c r="C251" s="33"/>
      <c r="D251" s="34" t="s">
        <v>548</v>
      </c>
      <c r="E251" s="35" t="s">
        <v>534</v>
      </c>
      <c r="F251" s="36" t="s">
        <v>549</v>
      </c>
      <c r="G251" s="37" t="n">
        <f aca="false">(H251+I251+J251)/3</f>
        <v>16.4766666666667</v>
      </c>
      <c r="H251" s="54" t="n">
        <v>15.21</v>
      </c>
      <c r="I251" s="55" t="n">
        <v>15.03</v>
      </c>
      <c r="J251" s="56" t="n">
        <v>19.19</v>
      </c>
      <c r="K251" s="41"/>
      <c r="L251" s="42" t="n">
        <v>2</v>
      </c>
      <c r="M251" s="43" t="n">
        <v>1</v>
      </c>
      <c r="N251" s="44" t="n">
        <v>5</v>
      </c>
      <c r="O251" s="41"/>
      <c r="P251" s="45" t="n">
        <v>25</v>
      </c>
      <c r="Q251" s="46" t="n">
        <v>11</v>
      </c>
      <c r="R251" s="47"/>
      <c r="S251" s="43"/>
      <c r="T251" s="48"/>
      <c r="U251" s="42" t="n">
        <v>10</v>
      </c>
      <c r="V251" s="49" t="n">
        <v>2</v>
      </c>
      <c r="W251" s="45"/>
      <c r="X251" s="50"/>
      <c r="Y251" s="51"/>
      <c r="Z251" s="52" t="n">
        <f aca="false">SUM(K251:Y251)</f>
        <v>56</v>
      </c>
      <c r="AA251" s="53" t="n">
        <f aca="false">G251*Z251</f>
        <v>922.693333333334</v>
      </c>
    </row>
    <row r="252" customFormat="false" ht="15.75" hidden="false" customHeight="true" outlineLevel="0" collapsed="false">
      <c r="A252" s="32" t="n">
        <v>150512</v>
      </c>
      <c r="B252" s="33" t="s">
        <v>38</v>
      </c>
      <c r="C252" s="33"/>
      <c r="D252" s="34" t="s">
        <v>550</v>
      </c>
      <c r="E252" s="35" t="s">
        <v>534</v>
      </c>
      <c r="F252" s="36" t="s">
        <v>551</v>
      </c>
      <c r="G252" s="37" t="n">
        <f aca="false">(H252+I252+J252)/3</f>
        <v>13.33</v>
      </c>
      <c r="H252" s="54" t="n">
        <v>10.11</v>
      </c>
      <c r="I252" s="55" t="n">
        <v>17.89</v>
      </c>
      <c r="J252" s="56" t="n">
        <v>11.99</v>
      </c>
      <c r="K252" s="41"/>
      <c r="L252" s="42" t="n">
        <v>2</v>
      </c>
      <c r="M252" s="43" t="n">
        <v>1</v>
      </c>
      <c r="N252" s="44" t="n">
        <v>5</v>
      </c>
      <c r="O252" s="41"/>
      <c r="P252" s="45" t="n">
        <v>30</v>
      </c>
      <c r="Q252" s="46" t="n">
        <v>11</v>
      </c>
      <c r="R252" s="47"/>
      <c r="S252" s="43"/>
      <c r="T252" s="48" t="n">
        <v>2</v>
      </c>
      <c r="U252" s="42" t="n">
        <v>50</v>
      </c>
      <c r="V252" s="49"/>
      <c r="W252" s="45"/>
      <c r="X252" s="50"/>
      <c r="Y252" s="51"/>
      <c r="Z252" s="52" t="n">
        <f aca="false">SUM(K252:Y252)</f>
        <v>101</v>
      </c>
      <c r="AA252" s="53" t="n">
        <f aca="false">G252*Z252</f>
        <v>1346.33</v>
      </c>
    </row>
    <row r="253" customFormat="false" ht="15.75" hidden="false" customHeight="true" outlineLevel="0" collapsed="false">
      <c r="A253" s="32" t="n">
        <v>150512</v>
      </c>
      <c r="B253" s="33" t="s">
        <v>38</v>
      </c>
      <c r="C253" s="33"/>
      <c r="D253" s="34" t="s">
        <v>552</v>
      </c>
      <c r="E253" s="35" t="s">
        <v>534</v>
      </c>
      <c r="F253" s="36" t="s">
        <v>553</v>
      </c>
      <c r="G253" s="37" t="n">
        <f aca="false">(H253+I253+J253)/3</f>
        <v>17.3366666666667</v>
      </c>
      <c r="H253" s="54" t="n">
        <v>24.9</v>
      </c>
      <c r="I253" s="55" t="n">
        <v>14.9</v>
      </c>
      <c r="J253" s="56" t="n">
        <v>12.21</v>
      </c>
      <c r="K253" s="41"/>
      <c r="L253" s="42" t="n">
        <v>2</v>
      </c>
      <c r="M253" s="43" t="n">
        <v>1</v>
      </c>
      <c r="N253" s="44" t="n">
        <v>5</v>
      </c>
      <c r="O253" s="41"/>
      <c r="P253" s="45" t="n">
        <v>25</v>
      </c>
      <c r="Q253" s="46" t="n">
        <v>20</v>
      </c>
      <c r="R253" s="47"/>
      <c r="S253" s="43"/>
      <c r="T253" s="48" t="n">
        <v>3</v>
      </c>
      <c r="U253" s="42" t="n">
        <v>20</v>
      </c>
      <c r="V253" s="49"/>
      <c r="W253" s="45"/>
      <c r="X253" s="50"/>
      <c r="Y253" s="51"/>
      <c r="Z253" s="52" t="n">
        <f aca="false">SUM(K253:Y253)</f>
        <v>76</v>
      </c>
      <c r="AA253" s="53" t="n">
        <f aca="false">G253*Z253</f>
        <v>1317.58666666667</v>
      </c>
    </row>
    <row r="254" customFormat="false" ht="15.75" hidden="false" customHeight="true" outlineLevel="0" collapsed="false">
      <c r="A254" s="32" t="n">
        <v>69612</v>
      </c>
      <c r="B254" s="33" t="s">
        <v>90</v>
      </c>
      <c r="C254" s="33"/>
      <c r="D254" s="34" t="s">
        <v>554</v>
      </c>
      <c r="E254" s="35" t="s">
        <v>28</v>
      </c>
      <c r="F254" s="36" t="s">
        <v>555</v>
      </c>
      <c r="G254" s="37" t="n">
        <f aca="false">(H254+I254+J254)/3</f>
        <v>21.03</v>
      </c>
      <c r="H254" s="54" t="n">
        <v>21.9</v>
      </c>
      <c r="I254" s="55" t="n">
        <v>27.88</v>
      </c>
      <c r="J254" s="56" t="n">
        <v>13.31</v>
      </c>
      <c r="K254" s="41"/>
      <c r="L254" s="42"/>
      <c r="M254" s="43"/>
      <c r="N254" s="44"/>
      <c r="O254" s="41"/>
      <c r="P254" s="45" t="n">
        <v>5</v>
      </c>
      <c r="Q254" s="46" t="n">
        <v>5</v>
      </c>
      <c r="R254" s="47"/>
      <c r="S254" s="43"/>
      <c r="T254" s="48"/>
      <c r="U254" s="42"/>
      <c r="V254" s="49" t="n">
        <v>1</v>
      </c>
      <c r="W254" s="45"/>
      <c r="X254" s="50"/>
      <c r="Y254" s="51"/>
      <c r="Z254" s="52" t="n">
        <f aca="false">SUM(K254:Y254)</f>
        <v>11</v>
      </c>
      <c r="AA254" s="53" t="n">
        <f aca="false">G254*Z254</f>
        <v>231.33</v>
      </c>
    </row>
    <row r="255" customFormat="false" ht="15.75" hidden="false" customHeight="true" outlineLevel="0" collapsed="false">
      <c r="A255" s="32" t="n">
        <v>69612</v>
      </c>
      <c r="B255" s="33" t="s">
        <v>90</v>
      </c>
      <c r="C255" s="33"/>
      <c r="D255" s="34" t="s">
        <v>556</v>
      </c>
      <c r="E255" s="35" t="s">
        <v>28</v>
      </c>
      <c r="F255" s="36" t="s">
        <v>557</v>
      </c>
      <c r="G255" s="37" t="n">
        <f aca="false">(H255+I255+J255)/3</f>
        <v>40.4566666666667</v>
      </c>
      <c r="H255" s="54" t="n">
        <v>24.99</v>
      </c>
      <c r="I255" s="55" t="n">
        <v>47.59</v>
      </c>
      <c r="J255" s="56" t="n">
        <v>48.79</v>
      </c>
      <c r="K255" s="41"/>
      <c r="L255" s="42"/>
      <c r="M255" s="43"/>
      <c r="N255" s="44"/>
      <c r="O255" s="41"/>
      <c r="P255" s="45" t="n">
        <v>5</v>
      </c>
      <c r="Q255" s="46" t="n">
        <v>3</v>
      </c>
      <c r="R255" s="47"/>
      <c r="S255" s="43"/>
      <c r="T255" s="48"/>
      <c r="U255" s="42" t="n">
        <v>10</v>
      </c>
      <c r="V255" s="49" t="n">
        <v>1</v>
      </c>
      <c r="W255" s="45"/>
      <c r="X255" s="50"/>
      <c r="Y255" s="51"/>
      <c r="Z255" s="52" t="n">
        <f aca="false">SUM(K255:Y255)</f>
        <v>19</v>
      </c>
      <c r="AA255" s="53" t="n">
        <f aca="false">G255*Z255</f>
        <v>768.676666666667</v>
      </c>
    </row>
    <row r="256" customFormat="false" ht="15.75" hidden="false" customHeight="true" outlineLevel="0" collapsed="false">
      <c r="A256" s="32" t="n">
        <v>75221</v>
      </c>
      <c r="B256" s="33" t="s">
        <v>90</v>
      </c>
      <c r="C256" s="33"/>
      <c r="D256" s="34" t="s">
        <v>558</v>
      </c>
      <c r="E256" s="35" t="s">
        <v>28</v>
      </c>
      <c r="F256" s="36" t="s">
        <v>559</v>
      </c>
      <c r="G256" s="37" t="n">
        <f aca="false">(H256+I256+J256)/3</f>
        <v>274.3</v>
      </c>
      <c r="H256" s="54" t="n">
        <v>244</v>
      </c>
      <c r="I256" s="55" t="n">
        <v>315</v>
      </c>
      <c r="J256" s="56" t="n">
        <v>263.9</v>
      </c>
      <c r="K256" s="41"/>
      <c r="L256" s="42"/>
      <c r="M256" s="43"/>
      <c r="N256" s="44"/>
      <c r="O256" s="41"/>
      <c r="P256" s="45" t="n">
        <v>10</v>
      </c>
      <c r="Q256" s="46"/>
      <c r="R256" s="47" t="n">
        <v>1</v>
      </c>
      <c r="S256" s="43"/>
      <c r="T256" s="48"/>
      <c r="U256" s="42"/>
      <c r="V256" s="49" t="n">
        <v>4</v>
      </c>
      <c r="W256" s="45"/>
      <c r="X256" s="50"/>
      <c r="Y256" s="51"/>
      <c r="Z256" s="52" t="n">
        <f aca="false">SUM(K256:Y256)</f>
        <v>15</v>
      </c>
      <c r="AA256" s="53" t="n">
        <f aca="false">G256*Z256</f>
        <v>4114.5</v>
      </c>
    </row>
    <row r="257" customFormat="false" ht="15.75" hidden="false" customHeight="true" outlineLevel="0" collapsed="false">
      <c r="A257" s="32" t="n">
        <v>19089</v>
      </c>
      <c r="B257" s="33" t="s">
        <v>90</v>
      </c>
      <c r="C257" s="33"/>
      <c r="D257" s="34" t="s">
        <v>560</v>
      </c>
      <c r="E257" s="35" t="s">
        <v>28</v>
      </c>
      <c r="F257" s="36" t="s">
        <v>561</v>
      </c>
      <c r="G257" s="37" t="n">
        <f aca="false">(H257+I257+J257)/3</f>
        <v>42.23</v>
      </c>
      <c r="H257" s="54" t="n">
        <v>43.89</v>
      </c>
      <c r="I257" s="55" t="n">
        <v>40.9</v>
      </c>
      <c r="J257" s="56" t="n">
        <v>41.9</v>
      </c>
      <c r="K257" s="41"/>
      <c r="L257" s="42"/>
      <c r="M257" s="43"/>
      <c r="N257" s="44"/>
      <c r="O257" s="41"/>
      <c r="P257" s="45" t="n">
        <v>10</v>
      </c>
      <c r="Q257" s="46" t="n">
        <v>10</v>
      </c>
      <c r="R257" s="47"/>
      <c r="S257" s="43"/>
      <c r="T257" s="48"/>
      <c r="U257" s="42" t="n">
        <v>10</v>
      </c>
      <c r="V257" s="49"/>
      <c r="W257" s="45"/>
      <c r="X257" s="50"/>
      <c r="Y257" s="51"/>
      <c r="Z257" s="52" t="n">
        <f aca="false">SUM(K257:Y257)</f>
        <v>30</v>
      </c>
      <c r="AA257" s="53" t="n">
        <f aca="false">G257*Z257</f>
        <v>1266.9</v>
      </c>
    </row>
    <row r="258" customFormat="false" ht="15.75" hidden="false" customHeight="true" outlineLevel="0" collapsed="false">
      <c r="A258" s="32" t="n">
        <v>72214</v>
      </c>
      <c r="B258" s="33" t="s">
        <v>90</v>
      </c>
      <c r="C258" s="33"/>
      <c r="D258" s="34" t="s">
        <v>562</v>
      </c>
      <c r="E258" s="35" t="s">
        <v>28</v>
      </c>
      <c r="F258" s="36" t="s">
        <v>563</v>
      </c>
      <c r="G258" s="37" t="n">
        <f aca="false">(H258+I258+J258)/3</f>
        <v>26.8533333333333</v>
      </c>
      <c r="H258" s="54" t="n">
        <v>31.9</v>
      </c>
      <c r="I258" s="55" t="n">
        <v>16.3</v>
      </c>
      <c r="J258" s="56" t="n">
        <v>32.36</v>
      </c>
      <c r="K258" s="41"/>
      <c r="L258" s="42"/>
      <c r="M258" s="43"/>
      <c r="N258" s="44"/>
      <c r="O258" s="41"/>
      <c r="P258" s="45" t="n">
        <v>5</v>
      </c>
      <c r="Q258" s="46"/>
      <c r="R258" s="47"/>
      <c r="S258" s="43"/>
      <c r="T258" s="48" t="n">
        <v>5</v>
      </c>
      <c r="U258" s="42"/>
      <c r="V258" s="49"/>
      <c r="W258" s="45"/>
      <c r="X258" s="50"/>
      <c r="Y258" s="51"/>
      <c r="Z258" s="52" t="n">
        <f aca="false">SUM(K258:Y258)</f>
        <v>10</v>
      </c>
      <c r="AA258" s="53" t="n">
        <f aca="false">G258*Z258</f>
        <v>268.533333333333</v>
      </c>
    </row>
    <row r="259" customFormat="false" ht="15.75" hidden="false" customHeight="true" outlineLevel="0" collapsed="false">
      <c r="A259" s="32" t="n">
        <v>72214</v>
      </c>
      <c r="B259" s="33" t="s">
        <v>90</v>
      </c>
      <c r="C259" s="33"/>
      <c r="D259" s="34" t="s">
        <v>564</v>
      </c>
      <c r="E259" s="35" t="s">
        <v>28</v>
      </c>
      <c r="F259" s="36" t="s">
        <v>565</v>
      </c>
      <c r="G259" s="37" t="n">
        <f aca="false">(H259+I259+J259)/3</f>
        <v>57.5666666666667</v>
      </c>
      <c r="H259" s="54" t="n">
        <v>57.9</v>
      </c>
      <c r="I259" s="55" t="n">
        <v>65.9</v>
      </c>
      <c r="J259" s="56" t="n">
        <v>48.9</v>
      </c>
      <c r="K259" s="41"/>
      <c r="L259" s="42"/>
      <c r="M259" s="43"/>
      <c r="N259" s="44"/>
      <c r="O259" s="41"/>
      <c r="P259" s="45" t="n">
        <v>5</v>
      </c>
      <c r="Q259" s="46"/>
      <c r="R259" s="47"/>
      <c r="S259" s="43"/>
      <c r="T259" s="48" t="n">
        <v>5</v>
      </c>
      <c r="U259" s="42"/>
      <c r="V259" s="49" t="n">
        <v>1</v>
      </c>
      <c r="W259" s="45"/>
      <c r="X259" s="50"/>
      <c r="Y259" s="51"/>
      <c r="Z259" s="52" t="n">
        <f aca="false">SUM(K259:Y259)</f>
        <v>11</v>
      </c>
      <c r="AA259" s="53" t="n">
        <f aca="false">G259*Z259</f>
        <v>633.233333333333</v>
      </c>
    </row>
    <row r="260" customFormat="false" ht="15.75" hidden="false" customHeight="true" outlineLevel="0" collapsed="false">
      <c r="A260" s="32" t="n">
        <v>72214</v>
      </c>
      <c r="B260" s="33" t="s">
        <v>90</v>
      </c>
      <c r="C260" s="33"/>
      <c r="D260" s="34" t="s">
        <v>566</v>
      </c>
      <c r="E260" s="35" t="s">
        <v>28</v>
      </c>
      <c r="F260" s="36" t="s">
        <v>567</v>
      </c>
      <c r="G260" s="37" t="n">
        <f aca="false">(H260+I260+J260)/3</f>
        <v>82.5666666666667</v>
      </c>
      <c r="H260" s="54" t="n">
        <v>92.9</v>
      </c>
      <c r="I260" s="55" t="n">
        <v>85.9</v>
      </c>
      <c r="J260" s="56" t="n">
        <v>68.9</v>
      </c>
      <c r="K260" s="41"/>
      <c r="L260" s="42"/>
      <c r="M260" s="43"/>
      <c r="N260" s="44"/>
      <c r="O260" s="41"/>
      <c r="P260" s="45" t="n">
        <v>5</v>
      </c>
      <c r="Q260" s="46"/>
      <c r="R260" s="47"/>
      <c r="S260" s="43"/>
      <c r="T260" s="48" t="n">
        <v>5</v>
      </c>
      <c r="U260" s="42" t="n">
        <v>10</v>
      </c>
      <c r="V260" s="49" t="n">
        <v>2</v>
      </c>
      <c r="W260" s="45"/>
      <c r="X260" s="50"/>
      <c r="Y260" s="51"/>
      <c r="Z260" s="52" t="n">
        <f aca="false">SUM(K260:Y260)</f>
        <v>22</v>
      </c>
      <c r="AA260" s="53" t="n">
        <f aca="false">G260*Z260</f>
        <v>1816.46666666667</v>
      </c>
    </row>
    <row r="261" customFormat="false" ht="15.75" hidden="false" customHeight="true" outlineLevel="0" collapsed="false">
      <c r="A261" s="32" t="n">
        <v>150739</v>
      </c>
      <c r="B261" s="33" t="s">
        <v>38</v>
      </c>
      <c r="C261" s="33"/>
      <c r="D261" s="34" t="s">
        <v>568</v>
      </c>
      <c r="E261" s="35" t="s">
        <v>28</v>
      </c>
      <c r="F261" s="36" t="s">
        <v>569</v>
      </c>
      <c r="G261" s="37" t="n">
        <f aca="false">(H261+I261+J261)/3</f>
        <v>30.2333333333333</v>
      </c>
      <c r="H261" s="54" t="n">
        <v>27.9</v>
      </c>
      <c r="I261" s="55" t="n">
        <v>35.9</v>
      </c>
      <c r="J261" s="56" t="n">
        <v>26.9</v>
      </c>
      <c r="K261" s="41"/>
      <c r="L261" s="42"/>
      <c r="M261" s="43" t="n">
        <v>90</v>
      </c>
      <c r="N261" s="44" t="n">
        <v>30</v>
      </c>
      <c r="O261" s="41"/>
      <c r="P261" s="45" t="n">
        <v>50</v>
      </c>
      <c r="Q261" s="46" t="n">
        <v>50</v>
      </c>
      <c r="R261" s="47" t="n">
        <v>5</v>
      </c>
      <c r="S261" s="43"/>
      <c r="T261" s="48" t="n">
        <v>20</v>
      </c>
      <c r="U261" s="42" t="n">
        <v>100</v>
      </c>
      <c r="V261" s="49" t="n">
        <v>10</v>
      </c>
      <c r="W261" s="45"/>
      <c r="X261" s="50"/>
      <c r="Y261" s="51"/>
      <c r="Z261" s="52" t="n">
        <f aca="false">SUM(K261:Y261)</f>
        <v>355</v>
      </c>
      <c r="AA261" s="53" t="n">
        <f aca="false">G261*Z261</f>
        <v>10732.8333333333</v>
      </c>
    </row>
    <row r="262" customFormat="false" ht="15.75" hidden="false" customHeight="true" outlineLevel="0" collapsed="false">
      <c r="A262" s="32" t="n">
        <v>150816</v>
      </c>
      <c r="B262" s="33" t="s">
        <v>38</v>
      </c>
      <c r="C262" s="33"/>
      <c r="D262" s="34" t="s">
        <v>570</v>
      </c>
      <c r="E262" s="35" t="s">
        <v>317</v>
      </c>
      <c r="F262" s="36" t="s">
        <v>571</v>
      </c>
      <c r="G262" s="37" t="n">
        <f aca="false">(H262+I262+J262)/3</f>
        <v>26.27</v>
      </c>
      <c r="H262" s="54" t="n">
        <v>38.92</v>
      </c>
      <c r="I262" s="55" t="n">
        <v>15.9</v>
      </c>
      <c r="J262" s="56" t="n">
        <v>23.99</v>
      </c>
      <c r="K262" s="41"/>
      <c r="L262" s="42"/>
      <c r="M262" s="43" t="n">
        <v>230</v>
      </c>
      <c r="N262" s="44" t="n">
        <v>30</v>
      </c>
      <c r="O262" s="41"/>
      <c r="P262" s="45" t="n">
        <v>500</v>
      </c>
      <c r="Q262" s="46" t="n">
        <v>180</v>
      </c>
      <c r="R262" s="47" t="n">
        <v>40</v>
      </c>
      <c r="S262" s="43"/>
      <c r="T262" s="48" t="n">
        <v>20</v>
      </c>
      <c r="U262" s="42" t="n">
        <v>500</v>
      </c>
      <c r="V262" s="49" t="n">
        <v>200</v>
      </c>
      <c r="W262" s="45"/>
      <c r="X262" s="50"/>
      <c r="Y262" s="51"/>
      <c r="Z262" s="52" t="n">
        <f aca="false">SUM(K262:Y262)</f>
        <v>1700</v>
      </c>
      <c r="AA262" s="53" t="n">
        <f aca="false">G262*Z262</f>
        <v>44659</v>
      </c>
    </row>
    <row r="263" customFormat="false" ht="15.75" hidden="false" customHeight="true" outlineLevel="0" collapsed="false">
      <c r="A263" s="32" t="n">
        <v>150816</v>
      </c>
      <c r="B263" s="33" t="s">
        <v>38</v>
      </c>
      <c r="C263" s="33"/>
      <c r="D263" s="34" t="s">
        <v>572</v>
      </c>
      <c r="E263" s="35" t="s">
        <v>317</v>
      </c>
      <c r="F263" s="36" t="s">
        <v>573</v>
      </c>
      <c r="G263" s="37" t="n">
        <f aca="false">(H263+I263+J263)/3</f>
        <v>19.3633333333333</v>
      </c>
      <c r="H263" s="54" t="n">
        <v>14.89</v>
      </c>
      <c r="I263" s="55" t="n">
        <v>13.21</v>
      </c>
      <c r="J263" s="56" t="n">
        <v>29.99</v>
      </c>
      <c r="K263" s="41"/>
      <c r="L263" s="42"/>
      <c r="M263" s="43" t="n">
        <v>50</v>
      </c>
      <c r="N263" s="44"/>
      <c r="O263" s="41"/>
      <c r="P263" s="45"/>
      <c r="Q263" s="46" t="n">
        <v>75</v>
      </c>
      <c r="R263" s="47" t="n">
        <v>30</v>
      </c>
      <c r="S263" s="43"/>
      <c r="T263" s="48"/>
      <c r="U263" s="42" t="n">
        <v>300</v>
      </c>
      <c r="V263" s="49" t="n">
        <v>200</v>
      </c>
      <c r="W263" s="45"/>
      <c r="X263" s="50"/>
      <c r="Y263" s="51"/>
      <c r="Z263" s="52" t="n">
        <f aca="false">SUM(K263:Y263)</f>
        <v>655</v>
      </c>
      <c r="AA263" s="53" t="n">
        <f aca="false">G263*Z263</f>
        <v>12682.9833333333</v>
      </c>
    </row>
    <row r="264" customFormat="false" ht="15.75" hidden="false" customHeight="true" outlineLevel="0" collapsed="false">
      <c r="A264" s="32" t="n">
        <v>151049</v>
      </c>
      <c r="B264" s="33" t="s">
        <v>38</v>
      </c>
      <c r="C264" s="33"/>
      <c r="D264" s="34" t="s">
        <v>574</v>
      </c>
      <c r="E264" s="35" t="s">
        <v>28</v>
      </c>
      <c r="F264" s="36" t="s">
        <v>575</v>
      </c>
      <c r="G264" s="37" t="n">
        <f aca="false">(H264+I264+J264)</f>
        <v>3.39</v>
      </c>
      <c r="H264" s="54" t="n">
        <v>3.39</v>
      </c>
      <c r="I264" s="60"/>
      <c r="J264" s="60"/>
      <c r="K264" s="41"/>
      <c r="L264" s="42"/>
      <c r="M264" s="43"/>
      <c r="N264" s="44" t="n">
        <v>20</v>
      </c>
      <c r="O264" s="41"/>
      <c r="P264" s="45" t="n">
        <v>20</v>
      </c>
      <c r="Q264" s="46"/>
      <c r="R264" s="47"/>
      <c r="S264" s="43"/>
      <c r="T264" s="48"/>
      <c r="U264" s="42"/>
      <c r="V264" s="49"/>
      <c r="W264" s="45"/>
      <c r="X264" s="50"/>
      <c r="Y264" s="51"/>
      <c r="Z264" s="52" t="n">
        <f aca="false">SUM(K264:Y264)</f>
        <v>40</v>
      </c>
      <c r="AA264" s="53" t="n">
        <f aca="false">G264*Z264</f>
        <v>135.6</v>
      </c>
    </row>
    <row r="265" customFormat="false" ht="15.75" hidden="false" customHeight="true" outlineLevel="0" collapsed="false">
      <c r="A265" s="32" t="n">
        <v>30791</v>
      </c>
      <c r="B265" s="33" t="s">
        <v>38</v>
      </c>
      <c r="C265" s="33"/>
      <c r="D265" s="34" t="s">
        <v>576</v>
      </c>
      <c r="E265" s="35" t="s">
        <v>28</v>
      </c>
      <c r="F265" s="36" t="s">
        <v>577</v>
      </c>
      <c r="G265" s="37" t="n">
        <f aca="false">(H265+I265+J265)/3</f>
        <v>20.5833333333333</v>
      </c>
      <c r="H265" s="54" t="n">
        <v>24.9</v>
      </c>
      <c r="I265" s="55" t="n">
        <v>13.95</v>
      </c>
      <c r="J265" s="56" t="n">
        <v>22.9</v>
      </c>
      <c r="K265" s="41"/>
      <c r="L265" s="42"/>
      <c r="M265" s="43"/>
      <c r="N265" s="44"/>
      <c r="O265" s="41"/>
      <c r="P265" s="45" t="n">
        <v>20</v>
      </c>
      <c r="Q265" s="46" t="n">
        <v>22</v>
      </c>
      <c r="R265" s="47" t="n">
        <v>10</v>
      </c>
      <c r="S265" s="43"/>
      <c r="T265" s="48" t="n">
        <v>5</v>
      </c>
      <c r="U265" s="42"/>
      <c r="V265" s="49" t="n">
        <v>10</v>
      </c>
      <c r="W265" s="45"/>
      <c r="X265" s="50"/>
      <c r="Y265" s="51"/>
      <c r="Z265" s="52" t="n">
        <f aca="false">SUM(K265:Y265)</f>
        <v>67</v>
      </c>
      <c r="AA265" s="53" t="n">
        <f aca="false">G265*Z265</f>
        <v>1379.08333333333</v>
      </c>
    </row>
    <row r="266" customFormat="false" ht="15.75" hidden="false" customHeight="true" outlineLevel="0" collapsed="false">
      <c r="A266" s="32" t="n">
        <v>30791</v>
      </c>
      <c r="B266" s="33" t="s">
        <v>38</v>
      </c>
      <c r="C266" s="33"/>
      <c r="D266" s="34" t="s">
        <v>578</v>
      </c>
      <c r="E266" s="35" t="s">
        <v>28</v>
      </c>
      <c r="F266" s="36" t="s">
        <v>579</v>
      </c>
      <c r="G266" s="37" t="n">
        <f aca="false">(H266+I266+J266)/3</f>
        <v>23.2566666666667</v>
      </c>
      <c r="H266" s="54" t="n">
        <v>24.99</v>
      </c>
      <c r="I266" s="55" t="n">
        <v>27.9</v>
      </c>
      <c r="J266" s="56" t="n">
        <v>16.88</v>
      </c>
      <c r="K266" s="41"/>
      <c r="L266" s="42"/>
      <c r="M266" s="43"/>
      <c r="N266" s="44" t="n">
        <v>30</v>
      </c>
      <c r="O266" s="41"/>
      <c r="P266" s="45" t="n">
        <v>20</v>
      </c>
      <c r="Q266" s="46" t="n">
        <v>22</v>
      </c>
      <c r="R266" s="47" t="n">
        <v>10</v>
      </c>
      <c r="S266" s="43"/>
      <c r="T266" s="48" t="n">
        <v>5</v>
      </c>
      <c r="U266" s="42" t="n">
        <v>50</v>
      </c>
      <c r="V266" s="49" t="n">
        <v>35</v>
      </c>
      <c r="W266" s="45"/>
      <c r="X266" s="50"/>
      <c r="Y266" s="51"/>
      <c r="Z266" s="52" t="n">
        <f aca="false">SUM(K266:Y266)</f>
        <v>172</v>
      </c>
      <c r="AA266" s="53" t="n">
        <f aca="false">G266*Z266</f>
        <v>4000.14666666667</v>
      </c>
    </row>
    <row r="267" customFormat="false" ht="15.75" hidden="false" customHeight="true" outlineLevel="0" collapsed="false">
      <c r="A267" s="32" t="n">
        <v>30791</v>
      </c>
      <c r="B267" s="33" t="s">
        <v>38</v>
      </c>
      <c r="C267" s="33"/>
      <c r="D267" s="34" t="s">
        <v>580</v>
      </c>
      <c r="E267" s="35" t="s">
        <v>28</v>
      </c>
      <c r="F267" s="36" t="s">
        <v>581</v>
      </c>
      <c r="G267" s="37" t="n">
        <f aca="false">(H267+I267+J267)/3</f>
        <v>18.2633333333333</v>
      </c>
      <c r="H267" s="54" t="n">
        <v>21.9</v>
      </c>
      <c r="I267" s="55" t="n">
        <v>20.99</v>
      </c>
      <c r="J267" s="56" t="n">
        <v>11.9</v>
      </c>
      <c r="K267" s="41"/>
      <c r="L267" s="42"/>
      <c r="M267" s="43"/>
      <c r="N267" s="44"/>
      <c r="O267" s="41"/>
      <c r="P267" s="45" t="n">
        <v>20</v>
      </c>
      <c r="Q267" s="46" t="n">
        <v>2</v>
      </c>
      <c r="R267" s="47" t="n">
        <v>10</v>
      </c>
      <c r="S267" s="43"/>
      <c r="T267" s="48" t="n">
        <v>5</v>
      </c>
      <c r="U267" s="42"/>
      <c r="V267" s="49" t="n">
        <v>20</v>
      </c>
      <c r="W267" s="45"/>
      <c r="X267" s="50"/>
      <c r="Y267" s="51"/>
      <c r="Z267" s="52" t="n">
        <f aca="false">SUM(K267:Y267)</f>
        <v>57</v>
      </c>
      <c r="AA267" s="53" t="n">
        <f aca="false">G267*Z267</f>
        <v>1041.01</v>
      </c>
    </row>
    <row r="268" customFormat="false" ht="15.75" hidden="false" customHeight="true" outlineLevel="0" collapsed="false">
      <c r="A268" s="32" t="n">
        <v>30791</v>
      </c>
      <c r="B268" s="33" t="s">
        <v>38</v>
      </c>
      <c r="C268" s="33"/>
      <c r="D268" s="34" t="s">
        <v>582</v>
      </c>
      <c r="E268" s="35" t="s">
        <v>28</v>
      </c>
      <c r="F268" s="36" t="s">
        <v>583</v>
      </c>
      <c r="G268" s="37" t="n">
        <f aca="false">(H268+I268+J268)/3</f>
        <v>16.1433333333333</v>
      </c>
      <c r="H268" s="54" t="n">
        <v>19.91</v>
      </c>
      <c r="I268" s="55" t="n">
        <v>15.99</v>
      </c>
      <c r="J268" s="56" t="n">
        <v>12.53</v>
      </c>
      <c r="K268" s="41"/>
      <c r="L268" s="42"/>
      <c r="M268" s="43"/>
      <c r="N268" s="44"/>
      <c r="O268" s="41"/>
      <c r="P268" s="45" t="n">
        <v>20</v>
      </c>
      <c r="Q268" s="46" t="n">
        <v>20</v>
      </c>
      <c r="R268" s="47"/>
      <c r="S268" s="43"/>
      <c r="T268" s="48" t="n">
        <v>5</v>
      </c>
      <c r="U268" s="42"/>
      <c r="V268" s="49"/>
      <c r="W268" s="45"/>
      <c r="X268" s="50"/>
      <c r="Y268" s="51"/>
      <c r="Z268" s="52" t="n">
        <f aca="false">SUM(K268:Y268)</f>
        <v>45</v>
      </c>
      <c r="AA268" s="53" t="n">
        <f aca="false">G268*Z268</f>
        <v>726.45</v>
      </c>
    </row>
    <row r="269" customFormat="false" ht="15.75" hidden="false" customHeight="true" outlineLevel="0" collapsed="false">
      <c r="A269" s="32" t="n">
        <v>30791</v>
      </c>
      <c r="B269" s="33" t="s">
        <v>38</v>
      </c>
      <c r="C269" s="33"/>
      <c r="D269" s="34" t="s">
        <v>584</v>
      </c>
      <c r="E269" s="35" t="s">
        <v>28</v>
      </c>
      <c r="F269" s="36" t="s">
        <v>585</v>
      </c>
      <c r="G269" s="37" t="n">
        <f aca="false">(H269+I269+J269)/3</f>
        <v>38.0033333333333</v>
      </c>
      <c r="H269" s="54" t="n">
        <v>32.9</v>
      </c>
      <c r="I269" s="55" t="n">
        <v>47.9</v>
      </c>
      <c r="J269" s="56" t="n">
        <v>33.21</v>
      </c>
      <c r="K269" s="41"/>
      <c r="L269" s="42"/>
      <c r="M269" s="43"/>
      <c r="N269" s="44"/>
      <c r="O269" s="41"/>
      <c r="P269" s="45" t="n">
        <v>20</v>
      </c>
      <c r="Q269" s="46" t="n">
        <v>10</v>
      </c>
      <c r="R269" s="47"/>
      <c r="S269" s="43"/>
      <c r="T269" s="48" t="n">
        <v>5</v>
      </c>
      <c r="U269" s="42"/>
      <c r="V269" s="49"/>
      <c r="W269" s="45"/>
      <c r="X269" s="50"/>
      <c r="Y269" s="51"/>
      <c r="Z269" s="52" t="n">
        <f aca="false">SUM(K269:Y269)</f>
        <v>35</v>
      </c>
      <c r="AA269" s="53" t="n">
        <f aca="false">G269*Z269</f>
        <v>1330.11666666667</v>
      </c>
    </row>
    <row r="270" customFormat="false" ht="15.75" hidden="false" customHeight="true" outlineLevel="0" collapsed="false">
      <c r="A270" s="32" t="n">
        <v>234136</v>
      </c>
      <c r="B270" s="33" t="s">
        <v>38</v>
      </c>
      <c r="C270" s="33"/>
      <c r="D270" s="34" t="s">
        <v>586</v>
      </c>
      <c r="E270" s="35" t="s">
        <v>28</v>
      </c>
      <c r="F270" s="36" t="s">
        <v>587</v>
      </c>
      <c r="G270" s="37" t="n">
        <f aca="false">(H270+I270+J270)/3</f>
        <v>369.786666666667</v>
      </c>
      <c r="H270" s="54" t="n">
        <v>359.74</v>
      </c>
      <c r="I270" s="55" t="n">
        <v>366.86</v>
      </c>
      <c r="J270" s="56" t="n">
        <v>382.76</v>
      </c>
      <c r="K270" s="41"/>
      <c r="L270" s="42"/>
      <c r="M270" s="43"/>
      <c r="N270" s="44"/>
      <c r="O270" s="41"/>
      <c r="P270" s="45" t="n">
        <v>1</v>
      </c>
      <c r="Q270" s="46" t="n">
        <v>2</v>
      </c>
      <c r="R270" s="47"/>
      <c r="S270" s="43"/>
      <c r="T270" s="48" t="n">
        <v>1</v>
      </c>
      <c r="U270" s="42"/>
      <c r="V270" s="49"/>
      <c r="W270" s="45"/>
      <c r="X270" s="50"/>
      <c r="Y270" s="51"/>
      <c r="Z270" s="52" t="n">
        <f aca="false">SUM(K270:Y270)</f>
        <v>4</v>
      </c>
      <c r="AA270" s="53" t="n">
        <f aca="false">G270*Z270</f>
        <v>1479.14666666667</v>
      </c>
    </row>
    <row r="271" customFormat="false" ht="15.75" hidden="false" customHeight="true" outlineLevel="0" collapsed="false">
      <c r="A271" s="32" t="n">
        <v>137880</v>
      </c>
      <c r="B271" s="33" t="s">
        <v>112</v>
      </c>
      <c r="C271" s="33"/>
      <c r="D271" s="34" t="s">
        <v>588</v>
      </c>
      <c r="E271" s="35" t="s">
        <v>28</v>
      </c>
      <c r="F271" s="36" t="s">
        <v>589</v>
      </c>
      <c r="G271" s="37" t="n">
        <f aca="false">(H271+I271+J271)/3</f>
        <v>1394.34666666667</v>
      </c>
      <c r="H271" s="54" t="n">
        <v>1215.02</v>
      </c>
      <c r="I271" s="55" t="n">
        <v>1299.9</v>
      </c>
      <c r="J271" s="56" t="n">
        <v>1668.12</v>
      </c>
      <c r="K271" s="41"/>
      <c r="L271" s="42" t="n">
        <v>1</v>
      </c>
      <c r="M271" s="43"/>
      <c r="N271" s="44"/>
      <c r="O271" s="41"/>
      <c r="P271" s="45" t="n">
        <v>3</v>
      </c>
      <c r="Q271" s="46"/>
      <c r="R271" s="47"/>
      <c r="S271" s="43"/>
      <c r="T271" s="48"/>
      <c r="U271" s="42"/>
      <c r="V271" s="49" t="n">
        <v>1</v>
      </c>
      <c r="W271" s="45"/>
      <c r="X271" s="50"/>
      <c r="Y271" s="51"/>
      <c r="Z271" s="52" t="n">
        <f aca="false">SUM(K271:Y271)</f>
        <v>5</v>
      </c>
      <c r="AA271" s="53" t="n">
        <f aca="false">G271*Z271</f>
        <v>6971.73333333333</v>
      </c>
    </row>
    <row r="272" customFormat="false" ht="15.75" hidden="false" customHeight="true" outlineLevel="0" collapsed="false">
      <c r="A272" s="32" t="n">
        <v>137880</v>
      </c>
      <c r="B272" s="33" t="s">
        <v>112</v>
      </c>
      <c r="C272" s="33"/>
      <c r="D272" s="34" t="s">
        <v>590</v>
      </c>
      <c r="E272" s="35" t="s">
        <v>28</v>
      </c>
      <c r="F272" s="36" t="s">
        <v>591</v>
      </c>
      <c r="G272" s="37" t="n">
        <f aca="false">(H272+I272+J272)/3</f>
        <v>742.92</v>
      </c>
      <c r="H272" s="54" t="n">
        <v>690.9</v>
      </c>
      <c r="I272" s="55" t="n">
        <v>968.86</v>
      </c>
      <c r="J272" s="56" t="n">
        <v>569</v>
      </c>
      <c r="K272" s="41"/>
      <c r="L272" s="42"/>
      <c r="M272" s="43"/>
      <c r="N272" s="44"/>
      <c r="O272" s="41"/>
      <c r="P272" s="45" t="n">
        <v>3</v>
      </c>
      <c r="Q272" s="46"/>
      <c r="R272" s="47"/>
      <c r="S272" s="43"/>
      <c r="T272" s="48"/>
      <c r="U272" s="42"/>
      <c r="V272" s="49" t="n">
        <v>1</v>
      </c>
      <c r="W272" s="45"/>
      <c r="X272" s="50"/>
      <c r="Y272" s="51"/>
      <c r="Z272" s="52" t="n">
        <f aca="false">SUM(K272:Y272)</f>
        <v>4</v>
      </c>
      <c r="AA272" s="53" t="n">
        <f aca="false">G272*Z272</f>
        <v>2971.68</v>
      </c>
    </row>
    <row r="273" customFormat="false" ht="15.75" hidden="false" customHeight="true" outlineLevel="0" collapsed="false">
      <c r="A273" s="32" t="n">
        <v>137880</v>
      </c>
      <c r="B273" s="33" t="s">
        <v>112</v>
      </c>
      <c r="C273" s="33"/>
      <c r="D273" s="34" t="s">
        <v>592</v>
      </c>
      <c r="E273" s="35" t="s">
        <v>28</v>
      </c>
      <c r="F273" s="36" t="s">
        <v>593</v>
      </c>
      <c r="G273" s="37" t="n">
        <f aca="false">(H273+I273+J273)/3</f>
        <v>477.263333333333</v>
      </c>
      <c r="H273" s="54" t="n">
        <v>459.9</v>
      </c>
      <c r="I273" s="55" t="n">
        <v>432.89</v>
      </c>
      <c r="J273" s="56" t="n">
        <v>539</v>
      </c>
      <c r="K273" s="41"/>
      <c r="L273" s="42"/>
      <c r="M273" s="43"/>
      <c r="N273" s="44"/>
      <c r="O273" s="41"/>
      <c r="P273" s="45" t="n">
        <v>3</v>
      </c>
      <c r="Q273" s="46"/>
      <c r="R273" s="47"/>
      <c r="S273" s="43"/>
      <c r="T273" s="48"/>
      <c r="U273" s="42"/>
      <c r="V273" s="49" t="n">
        <v>1</v>
      </c>
      <c r="W273" s="45" t="n">
        <v>1</v>
      </c>
      <c r="X273" s="50"/>
      <c r="Y273" s="51"/>
      <c r="Z273" s="52" t="n">
        <f aca="false">SUM(K273:Y273)</f>
        <v>5</v>
      </c>
      <c r="AA273" s="53" t="n">
        <f aca="false">G273*Z273</f>
        <v>2386.31666666667</v>
      </c>
    </row>
    <row r="274" customFormat="false" ht="15.75" hidden="false" customHeight="true" outlineLevel="0" collapsed="false">
      <c r="A274" s="32" t="n">
        <v>137880</v>
      </c>
      <c r="B274" s="33" t="s">
        <v>112</v>
      </c>
      <c r="C274" s="33"/>
      <c r="D274" s="34" t="s">
        <v>594</v>
      </c>
      <c r="E274" s="35" t="s">
        <v>28</v>
      </c>
      <c r="F274" s="36" t="s">
        <v>595</v>
      </c>
      <c r="G274" s="37" t="n">
        <f aca="false">(H274+I274+J274)/3</f>
        <v>361.996666666667</v>
      </c>
      <c r="H274" s="54" t="n">
        <v>387.78</v>
      </c>
      <c r="I274" s="55" t="n">
        <v>299.99</v>
      </c>
      <c r="J274" s="56" t="n">
        <v>398.22</v>
      </c>
      <c r="K274" s="41"/>
      <c r="L274" s="42"/>
      <c r="M274" s="43"/>
      <c r="N274" s="44"/>
      <c r="O274" s="41"/>
      <c r="P274" s="45" t="n">
        <v>5</v>
      </c>
      <c r="Q274" s="46"/>
      <c r="R274" s="47"/>
      <c r="S274" s="43"/>
      <c r="T274" s="48"/>
      <c r="U274" s="42" t="n">
        <v>1</v>
      </c>
      <c r="V274" s="49" t="n">
        <v>2</v>
      </c>
      <c r="W274" s="45" t="n">
        <v>1</v>
      </c>
      <c r="X274" s="50"/>
      <c r="Y274" s="51"/>
      <c r="Z274" s="52" t="n">
        <f aca="false">SUM(K274:Y274)</f>
        <v>9</v>
      </c>
      <c r="AA274" s="53" t="n">
        <f aca="false">G274*Z274</f>
        <v>3257.97</v>
      </c>
    </row>
    <row r="275" customFormat="false" ht="15.75" hidden="false" customHeight="true" outlineLevel="0" collapsed="false">
      <c r="A275" s="32" t="n">
        <v>8524</v>
      </c>
      <c r="B275" s="33" t="s">
        <v>112</v>
      </c>
      <c r="C275" s="33"/>
      <c r="D275" s="34" t="s">
        <v>596</v>
      </c>
      <c r="E275" s="35" t="s">
        <v>28</v>
      </c>
      <c r="F275" s="36" t="s">
        <v>597</v>
      </c>
      <c r="G275" s="37" t="n">
        <f aca="false">(H275+I275+J275)/3</f>
        <v>471.083333333333</v>
      </c>
      <c r="H275" s="54" t="n">
        <v>398.9</v>
      </c>
      <c r="I275" s="55" t="n">
        <v>513.6</v>
      </c>
      <c r="J275" s="56" t="n">
        <v>500.75</v>
      </c>
      <c r="K275" s="41"/>
      <c r="L275" s="42" t="n">
        <v>1</v>
      </c>
      <c r="M275" s="43"/>
      <c r="N275" s="44"/>
      <c r="O275" s="41"/>
      <c r="P275" s="45" t="n">
        <v>5</v>
      </c>
      <c r="Q275" s="46" t="n">
        <v>1</v>
      </c>
      <c r="R275" s="47"/>
      <c r="S275" s="43"/>
      <c r="T275" s="48"/>
      <c r="U275" s="42" t="n">
        <v>1</v>
      </c>
      <c r="V275" s="49" t="n">
        <v>3</v>
      </c>
      <c r="W275" s="45" t="n">
        <v>1</v>
      </c>
      <c r="X275" s="50"/>
      <c r="Y275" s="51"/>
      <c r="Z275" s="52" t="n">
        <f aca="false">SUM(K275:Y275)</f>
        <v>12</v>
      </c>
      <c r="AA275" s="53" t="n">
        <f aca="false">G275*Z275</f>
        <v>5653</v>
      </c>
    </row>
    <row r="276" customFormat="false" ht="15.75" hidden="false" customHeight="true" outlineLevel="0" collapsed="false">
      <c r="A276" s="32" t="n">
        <v>137910</v>
      </c>
      <c r="B276" s="33" t="s">
        <v>90</v>
      </c>
      <c r="C276" s="33"/>
      <c r="D276" s="34" t="s">
        <v>598</v>
      </c>
      <c r="E276" s="35" t="s">
        <v>28</v>
      </c>
      <c r="F276" s="36" t="s">
        <v>599</v>
      </c>
      <c r="G276" s="37" t="n">
        <f aca="false">(H276+I276+J276)/3</f>
        <v>58.5666666666667</v>
      </c>
      <c r="H276" s="54" t="n">
        <v>49.9</v>
      </c>
      <c r="I276" s="55" t="n">
        <v>45.9</v>
      </c>
      <c r="J276" s="56" t="n">
        <v>79.9</v>
      </c>
      <c r="K276" s="41"/>
      <c r="L276" s="42" t="n">
        <v>1</v>
      </c>
      <c r="M276" s="43"/>
      <c r="N276" s="44" t="n">
        <v>1</v>
      </c>
      <c r="O276" s="41"/>
      <c r="P276" s="45" t="n">
        <v>25</v>
      </c>
      <c r="Q276" s="46"/>
      <c r="R276" s="47"/>
      <c r="S276" s="43"/>
      <c r="T276" s="48" t="n">
        <v>3</v>
      </c>
      <c r="U276" s="42" t="n">
        <v>10</v>
      </c>
      <c r="V276" s="49" t="n">
        <v>4</v>
      </c>
      <c r="W276" s="45" t="n">
        <v>1</v>
      </c>
      <c r="X276" s="50"/>
      <c r="Y276" s="51"/>
      <c r="Z276" s="52" t="n">
        <f aca="false">SUM(K276:Y276)</f>
        <v>45</v>
      </c>
      <c r="AA276" s="53" t="n">
        <f aca="false">G276*Z276</f>
        <v>2635.5</v>
      </c>
    </row>
    <row r="277" customFormat="false" ht="15.75" hidden="false" customHeight="true" outlineLevel="0" collapsed="false">
      <c r="A277" s="32" t="n">
        <v>429924</v>
      </c>
      <c r="B277" s="33" t="s">
        <v>38</v>
      </c>
      <c r="C277" s="33"/>
      <c r="D277" s="34" t="s">
        <v>600</v>
      </c>
      <c r="E277" s="35" t="s">
        <v>601</v>
      </c>
      <c r="F277" s="36" t="s">
        <v>602</v>
      </c>
      <c r="G277" s="37" t="n">
        <f aca="false">(H277+I277+J277)/3</f>
        <v>77.2733333333333</v>
      </c>
      <c r="H277" s="54" t="n">
        <v>79.9</v>
      </c>
      <c r="I277" s="55" t="n">
        <v>72.9</v>
      </c>
      <c r="J277" s="56" t="n">
        <v>79.02</v>
      </c>
      <c r="K277" s="41"/>
      <c r="L277" s="42"/>
      <c r="M277" s="43"/>
      <c r="N277" s="44" t="n">
        <v>3</v>
      </c>
      <c r="O277" s="41"/>
      <c r="P277" s="45" t="n">
        <v>5</v>
      </c>
      <c r="Q277" s="46"/>
      <c r="R277" s="47"/>
      <c r="S277" s="43"/>
      <c r="T277" s="48" t="n">
        <v>10</v>
      </c>
      <c r="U277" s="42"/>
      <c r="V277" s="49"/>
      <c r="W277" s="45" t="n">
        <v>1</v>
      </c>
      <c r="X277" s="50"/>
      <c r="Y277" s="51"/>
      <c r="Z277" s="52" t="n">
        <f aca="false">SUM(K277:Y277)</f>
        <v>19</v>
      </c>
      <c r="AA277" s="53" t="n">
        <f aca="false">G277*Z277</f>
        <v>1468.19333333333</v>
      </c>
    </row>
    <row r="278" customFormat="false" ht="15.75" hidden="false" customHeight="true" outlineLevel="0" collapsed="false">
      <c r="A278" s="32" t="n">
        <v>70955</v>
      </c>
      <c r="B278" s="33" t="s">
        <v>38</v>
      </c>
      <c r="C278" s="33"/>
      <c r="D278" s="34" t="s">
        <v>603</v>
      </c>
      <c r="E278" s="35" t="s">
        <v>601</v>
      </c>
      <c r="F278" s="36" t="s">
        <v>604</v>
      </c>
      <c r="G278" s="37" t="n">
        <f aca="false">(H278+I278+J278)/2</f>
        <v>95.975</v>
      </c>
      <c r="H278" s="54" t="n">
        <v>67.95</v>
      </c>
      <c r="I278" s="55" t="n">
        <v>124</v>
      </c>
      <c r="J278" s="60"/>
      <c r="K278" s="41"/>
      <c r="L278" s="42"/>
      <c r="M278" s="43"/>
      <c r="N278" s="44" t="n">
        <v>3</v>
      </c>
      <c r="O278" s="41"/>
      <c r="P278" s="45" t="n">
        <v>5</v>
      </c>
      <c r="Q278" s="46" t="n">
        <v>20</v>
      </c>
      <c r="R278" s="47"/>
      <c r="S278" s="43"/>
      <c r="T278" s="48" t="n">
        <v>10</v>
      </c>
      <c r="U278" s="42" t="n">
        <v>50</v>
      </c>
      <c r="V278" s="49" t="n">
        <v>15</v>
      </c>
      <c r="W278" s="45"/>
      <c r="X278" s="50" t="n">
        <v>5</v>
      </c>
      <c r="Y278" s="51"/>
      <c r="Z278" s="52" t="n">
        <f aca="false">SUM(K278:Y278)</f>
        <v>108</v>
      </c>
      <c r="AA278" s="53" t="n">
        <f aca="false">G278*Z278</f>
        <v>10365.3</v>
      </c>
    </row>
    <row r="279" customFormat="false" ht="15.75" hidden="false" customHeight="true" outlineLevel="0" collapsed="false">
      <c r="A279" s="32" t="n">
        <v>266516</v>
      </c>
      <c r="B279" s="33" t="s">
        <v>90</v>
      </c>
      <c r="C279" s="33"/>
      <c r="D279" s="34" t="s">
        <v>605</v>
      </c>
      <c r="E279" s="35" t="s">
        <v>28</v>
      </c>
      <c r="F279" s="36" t="s">
        <v>606</v>
      </c>
      <c r="G279" s="37" t="n">
        <f aca="false">(H279+I279+J279)/3</f>
        <v>12</v>
      </c>
      <c r="H279" s="54" t="n">
        <v>20.9</v>
      </c>
      <c r="I279" s="55" t="n">
        <v>7.45</v>
      </c>
      <c r="J279" s="56" t="n">
        <v>7.65</v>
      </c>
      <c r="K279" s="41"/>
      <c r="L279" s="42"/>
      <c r="M279" s="43"/>
      <c r="N279" s="44"/>
      <c r="O279" s="41"/>
      <c r="P279" s="45" t="n">
        <v>10</v>
      </c>
      <c r="Q279" s="46" t="n">
        <v>10</v>
      </c>
      <c r="R279" s="47" t="n">
        <v>5</v>
      </c>
      <c r="S279" s="43"/>
      <c r="T279" s="48" t="n">
        <v>5</v>
      </c>
      <c r="U279" s="42"/>
      <c r="V279" s="49"/>
      <c r="W279" s="45"/>
      <c r="X279" s="50"/>
      <c r="Y279" s="51"/>
      <c r="Z279" s="52" t="n">
        <f aca="false">SUM(K279:Y279)</f>
        <v>30</v>
      </c>
      <c r="AA279" s="53" t="n">
        <f aca="false">G279*Z279</f>
        <v>360</v>
      </c>
    </row>
    <row r="280" customFormat="false" ht="15.75" hidden="false" customHeight="true" outlineLevel="0" collapsed="false">
      <c r="A280" s="32" t="n">
        <v>391885</v>
      </c>
      <c r="B280" s="33" t="s">
        <v>26</v>
      </c>
      <c r="C280" s="33"/>
      <c r="D280" s="34" t="s">
        <v>607</v>
      </c>
      <c r="E280" s="35" t="s">
        <v>28</v>
      </c>
      <c r="F280" s="36" t="s">
        <v>608</v>
      </c>
      <c r="G280" s="37" t="n">
        <f aca="false">(H280+I280+J280)/3</f>
        <v>22.5766666666667</v>
      </c>
      <c r="H280" s="54" t="n">
        <v>20.9</v>
      </c>
      <c r="I280" s="55" t="n">
        <v>18.9</v>
      </c>
      <c r="J280" s="56" t="n">
        <v>27.93</v>
      </c>
      <c r="K280" s="41"/>
      <c r="L280" s="42"/>
      <c r="M280" s="43"/>
      <c r="N280" s="44"/>
      <c r="O280" s="41"/>
      <c r="P280" s="45" t="n">
        <v>30</v>
      </c>
      <c r="Q280" s="46" t="n">
        <v>20</v>
      </c>
      <c r="R280" s="47" t="n">
        <v>20</v>
      </c>
      <c r="S280" s="43"/>
      <c r="T280" s="48" t="n">
        <v>10</v>
      </c>
      <c r="U280" s="42" t="n">
        <v>100</v>
      </c>
      <c r="V280" s="49" t="n">
        <v>70</v>
      </c>
      <c r="W280" s="45"/>
      <c r="X280" s="50" t="n">
        <v>20</v>
      </c>
      <c r="Y280" s="51"/>
      <c r="Z280" s="52" t="n">
        <f aca="false">SUM(K280:Y280)</f>
        <v>270</v>
      </c>
      <c r="AA280" s="53" t="n">
        <f aca="false">G280*Z280</f>
        <v>6095.7</v>
      </c>
    </row>
    <row r="281" customFormat="false" ht="15.75" hidden="false" customHeight="true" outlineLevel="0" collapsed="false">
      <c r="A281" s="32" t="n">
        <v>31704</v>
      </c>
      <c r="B281" s="33" t="s">
        <v>138</v>
      </c>
      <c r="C281" s="33"/>
      <c r="D281" s="34" t="s">
        <v>609</v>
      </c>
      <c r="E281" s="35" t="s">
        <v>28</v>
      </c>
      <c r="F281" s="36" t="s">
        <v>610</v>
      </c>
      <c r="G281" s="37" t="n">
        <f aca="false">(H281+I281+J281)/2</f>
        <v>11.845</v>
      </c>
      <c r="H281" s="54" t="n">
        <v>18.39</v>
      </c>
      <c r="I281" s="55" t="n">
        <v>5.3</v>
      </c>
      <c r="J281" s="60"/>
      <c r="K281" s="41"/>
      <c r="L281" s="42"/>
      <c r="M281" s="43"/>
      <c r="N281" s="44"/>
      <c r="O281" s="41"/>
      <c r="P281" s="45" t="n">
        <v>200</v>
      </c>
      <c r="Q281" s="46"/>
      <c r="R281" s="47"/>
      <c r="S281" s="43"/>
      <c r="T281" s="48" t="n">
        <v>100</v>
      </c>
      <c r="U281" s="42"/>
      <c r="V281" s="49"/>
      <c r="W281" s="45"/>
      <c r="X281" s="50"/>
      <c r="Y281" s="51"/>
      <c r="Z281" s="52" t="n">
        <f aca="false">SUM(K281:Y281)</f>
        <v>300</v>
      </c>
      <c r="AA281" s="53" t="n">
        <f aca="false">G281*Z281</f>
        <v>3553.5</v>
      </c>
    </row>
    <row r="282" customFormat="false" ht="15.75" hidden="false" customHeight="true" outlineLevel="0" collapsed="false">
      <c r="A282" s="32" t="n">
        <v>31704</v>
      </c>
      <c r="B282" s="33" t="s">
        <v>138</v>
      </c>
      <c r="C282" s="33"/>
      <c r="D282" s="34" t="s">
        <v>611</v>
      </c>
      <c r="E282" s="35" t="s">
        <v>28</v>
      </c>
      <c r="F282" s="36" t="s">
        <v>612</v>
      </c>
      <c r="G282" s="37" t="n">
        <f aca="false">(H282+I282+J282)/3</f>
        <v>52.59</v>
      </c>
      <c r="H282" s="54" t="n">
        <v>68.9</v>
      </c>
      <c r="I282" s="55" t="n">
        <v>60.87</v>
      </c>
      <c r="J282" s="56" t="n">
        <v>28</v>
      </c>
      <c r="K282" s="41"/>
      <c r="L282" s="42"/>
      <c r="M282" s="43"/>
      <c r="N282" s="44"/>
      <c r="O282" s="41"/>
      <c r="P282" s="45" t="n">
        <v>100</v>
      </c>
      <c r="Q282" s="46"/>
      <c r="R282" s="47"/>
      <c r="S282" s="43"/>
      <c r="T282" s="48" t="n">
        <v>100</v>
      </c>
      <c r="U282" s="42" t="n">
        <v>100</v>
      </c>
      <c r="V282" s="49"/>
      <c r="W282" s="45" t="n">
        <v>10</v>
      </c>
      <c r="X282" s="50"/>
      <c r="Y282" s="51"/>
      <c r="Z282" s="52" t="n">
        <f aca="false">SUM(K282:Y282)</f>
        <v>310</v>
      </c>
      <c r="AA282" s="53" t="n">
        <f aca="false">G282*Z282</f>
        <v>16302.9</v>
      </c>
    </row>
    <row r="283" customFormat="false" ht="15.75" hidden="false" customHeight="true" outlineLevel="0" collapsed="false">
      <c r="A283" s="32" t="n">
        <v>150831</v>
      </c>
      <c r="B283" s="33" t="s">
        <v>38</v>
      </c>
      <c r="C283" s="33"/>
      <c r="D283" s="34" t="s">
        <v>613</v>
      </c>
      <c r="E283" s="35" t="s">
        <v>28</v>
      </c>
      <c r="F283" s="36" t="s">
        <v>614</v>
      </c>
      <c r="G283" s="37" t="n">
        <f aca="false">(H283+I283+J283)</f>
        <v>120</v>
      </c>
      <c r="H283" s="54" t="n">
        <v>120</v>
      </c>
      <c r="I283" s="60"/>
      <c r="J283" s="60"/>
      <c r="K283" s="41"/>
      <c r="L283" s="42"/>
      <c r="M283" s="43"/>
      <c r="N283" s="44"/>
      <c r="O283" s="41"/>
      <c r="P283" s="45"/>
      <c r="Q283" s="46"/>
      <c r="R283" s="47"/>
      <c r="S283" s="43"/>
      <c r="T283" s="48" t="n">
        <v>1</v>
      </c>
      <c r="U283" s="42"/>
      <c r="V283" s="49"/>
      <c r="W283" s="45"/>
      <c r="X283" s="50"/>
      <c r="Y283" s="51"/>
      <c r="Z283" s="52" t="n">
        <f aca="false">SUM(K283:Y283)</f>
        <v>1</v>
      </c>
      <c r="AA283" s="53" t="n">
        <f aca="false">G283*Z283</f>
        <v>120</v>
      </c>
    </row>
    <row r="284" customFormat="false" ht="15.75" hidden="false" customHeight="true" outlineLevel="0" collapsed="false">
      <c r="A284" s="32" t="n">
        <v>15903</v>
      </c>
      <c r="B284" s="33" t="s">
        <v>38</v>
      </c>
      <c r="C284" s="33"/>
      <c r="D284" s="34" t="s">
        <v>615</v>
      </c>
      <c r="E284" s="35" t="s">
        <v>28</v>
      </c>
      <c r="F284" s="36" t="s">
        <v>616</v>
      </c>
      <c r="G284" s="37" t="n">
        <f aca="false">(H284+I284+J284)/3</f>
        <v>578.67</v>
      </c>
      <c r="H284" s="54" t="n">
        <v>507.51</v>
      </c>
      <c r="I284" s="55" t="n">
        <v>381.6</v>
      </c>
      <c r="J284" s="56" t="n">
        <v>846.9</v>
      </c>
      <c r="K284" s="41"/>
      <c r="L284" s="42"/>
      <c r="M284" s="43"/>
      <c r="N284" s="44"/>
      <c r="O284" s="41"/>
      <c r="P284" s="45" t="n">
        <v>100</v>
      </c>
      <c r="Q284" s="46" t="n">
        <v>106</v>
      </c>
      <c r="R284" s="47"/>
      <c r="S284" s="43"/>
      <c r="T284" s="48" t="n">
        <v>1</v>
      </c>
      <c r="U284" s="42" t="n">
        <v>10</v>
      </c>
      <c r="V284" s="49" t="n">
        <v>10</v>
      </c>
      <c r="W284" s="45"/>
      <c r="X284" s="50"/>
      <c r="Y284" s="51"/>
      <c r="Z284" s="52" t="n">
        <f aca="false">SUM(K284:Y284)</f>
        <v>227</v>
      </c>
      <c r="AA284" s="53" t="n">
        <f aca="false">G284*Z284</f>
        <v>131358.09</v>
      </c>
    </row>
    <row r="285" customFormat="false" ht="15.75" hidden="false" customHeight="true" outlineLevel="0" collapsed="false">
      <c r="A285" s="32" t="n">
        <v>15903</v>
      </c>
      <c r="B285" s="33" t="s">
        <v>38</v>
      </c>
      <c r="C285" s="33"/>
      <c r="D285" s="34" t="s">
        <v>617</v>
      </c>
      <c r="E285" s="35" t="s">
        <v>28</v>
      </c>
      <c r="F285" s="36" t="s">
        <v>618</v>
      </c>
      <c r="G285" s="37" t="n">
        <f aca="false">(H285+I285+J285)/3</f>
        <v>444.376666666667</v>
      </c>
      <c r="H285" s="54" t="n">
        <v>441</v>
      </c>
      <c r="I285" s="55" t="n">
        <v>443.96</v>
      </c>
      <c r="J285" s="56" t="n">
        <v>448.17</v>
      </c>
      <c r="K285" s="41"/>
      <c r="L285" s="42"/>
      <c r="M285" s="43"/>
      <c r="N285" s="44"/>
      <c r="O285" s="41"/>
      <c r="P285" s="45" t="n">
        <v>10</v>
      </c>
      <c r="Q285" s="46" t="n">
        <v>100</v>
      </c>
      <c r="R285" s="47"/>
      <c r="S285" s="43"/>
      <c r="T285" s="48"/>
      <c r="U285" s="42" t="n">
        <v>10</v>
      </c>
      <c r="V285" s="49"/>
      <c r="W285" s="45"/>
      <c r="X285" s="50"/>
      <c r="Y285" s="51"/>
      <c r="Z285" s="52" t="n">
        <f aca="false">SUM(K285:Y285)</f>
        <v>120</v>
      </c>
      <c r="AA285" s="53" t="n">
        <f aca="false">G285*Z285</f>
        <v>53325.2</v>
      </c>
    </row>
    <row r="286" customFormat="false" ht="15.75" hidden="false" customHeight="true" outlineLevel="0" collapsed="false">
      <c r="A286" s="32" t="n">
        <v>55344</v>
      </c>
      <c r="B286" s="33" t="s">
        <v>38</v>
      </c>
      <c r="C286" s="33"/>
      <c r="D286" s="34" t="s">
        <v>619</v>
      </c>
      <c r="E286" s="35" t="s">
        <v>28</v>
      </c>
      <c r="F286" s="36" t="s">
        <v>620</v>
      </c>
      <c r="G286" s="37" t="n">
        <f aca="false">(H286+I286+J286)/3</f>
        <v>535.086666666667</v>
      </c>
      <c r="H286" s="54" t="n">
        <v>346.36</v>
      </c>
      <c r="I286" s="55" t="n">
        <v>796.9</v>
      </c>
      <c r="J286" s="56" t="n">
        <v>462</v>
      </c>
      <c r="K286" s="41"/>
      <c r="L286" s="42" t="n">
        <v>1</v>
      </c>
      <c r="M286" s="43"/>
      <c r="N286" s="44"/>
      <c r="O286" s="41"/>
      <c r="P286" s="45" t="n">
        <v>15</v>
      </c>
      <c r="Q286" s="46" t="n">
        <v>25</v>
      </c>
      <c r="R286" s="47"/>
      <c r="S286" s="43"/>
      <c r="T286" s="48"/>
      <c r="U286" s="42" t="n">
        <v>20</v>
      </c>
      <c r="V286" s="49" t="n">
        <v>5</v>
      </c>
      <c r="W286" s="45"/>
      <c r="X286" s="50"/>
      <c r="Y286" s="51"/>
      <c r="Z286" s="52" t="n">
        <f aca="false">SUM(K286:Y286)</f>
        <v>66</v>
      </c>
      <c r="AA286" s="53" t="n">
        <f aca="false">G286*Z286</f>
        <v>35315.72</v>
      </c>
    </row>
    <row r="287" customFormat="false" ht="15.75" hidden="false" customHeight="true" outlineLevel="0" collapsed="false">
      <c r="A287" s="32" t="n">
        <v>55344</v>
      </c>
      <c r="B287" s="33" t="s">
        <v>38</v>
      </c>
      <c r="C287" s="33"/>
      <c r="D287" s="34" t="s">
        <v>621</v>
      </c>
      <c r="E287" s="35" t="s">
        <v>28</v>
      </c>
      <c r="F287" s="36" t="s">
        <v>622</v>
      </c>
      <c r="G287" s="37" t="n">
        <f aca="false">(H287+I287+J287)/3</f>
        <v>411.48</v>
      </c>
      <c r="H287" s="54" t="n">
        <v>458</v>
      </c>
      <c r="I287" s="55" t="n">
        <v>318.44</v>
      </c>
      <c r="J287" s="56" t="n">
        <v>458</v>
      </c>
      <c r="K287" s="41"/>
      <c r="L287" s="42" t="n">
        <v>1</v>
      </c>
      <c r="M287" s="43"/>
      <c r="N287" s="44"/>
      <c r="O287" s="41"/>
      <c r="P287" s="45" t="n">
        <v>10</v>
      </c>
      <c r="Q287" s="46" t="n">
        <v>23</v>
      </c>
      <c r="R287" s="47"/>
      <c r="S287" s="43"/>
      <c r="T287" s="48"/>
      <c r="U287" s="42"/>
      <c r="V287" s="49"/>
      <c r="W287" s="45"/>
      <c r="X287" s="50"/>
      <c r="Y287" s="51"/>
      <c r="Z287" s="52" t="n">
        <f aca="false">SUM(K287:Y287)</f>
        <v>34</v>
      </c>
      <c r="AA287" s="53" t="n">
        <f aca="false">G287*Z287</f>
        <v>13990.32</v>
      </c>
    </row>
    <row r="288" customFormat="false" ht="15.75" hidden="false" customHeight="true" outlineLevel="0" collapsed="false">
      <c r="A288" s="32" t="n">
        <v>55344</v>
      </c>
      <c r="B288" s="33" t="s">
        <v>38</v>
      </c>
      <c r="C288" s="33"/>
      <c r="D288" s="34" t="s">
        <v>623</v>
      </c>
      <c r="E288" s="35" t="s">
        <v>28</v>
      </c>
      <c r="F288" s="36" t="s">
        <v>624</v>
      </c>
      <c r="G288" s="37" t="n">
        <f aca="false">(H288+I288+J288)/3</f>
        <v>36.6466666666667</v>
      </c>
      <c r="H288" s="54" t="n">
        <v>31.05</v>
      </c>
      <c r="I288" s="55" t="n">
        <v>34.9</v>
      </c>
      <c r="J288" s="56" t="n">
        <v>43.99</v>
      </c>
      <c r="K288" s="41"/>
      <c r="L288" s="42" t="n">
        <v>1</v>
      </c>
      <c r="M288" s="43"/>
      <c r="N288" s="44"/>
      <c r="O288" s="41"/>
      <c r="P288" s="45" t="n">
        <v>50</v>
      </c>
      <c r="Q288" s="46" t="n">
        <v>100</v>
      </c>
      <c r="R288" s="47"/>
      <c r="S288" s="43"/>
      <c r="T288" s="48"/>
      <c r="U288" s="42"/>
      <c r="V288" s="49"/>
      <c r="W288" s="45"/>
      <c r="X288" s="50"/>
      <c r="Y288" s="51"/>
      <c r="Z288" s="52" t="n">
        <f aca="false">SUM(K288:Y288)</f>
        <v>151</v>
      </c>
      <c r="AA288" s="53" t="n">
        <f aca="false">G288*Z288</f>
        <v>5533.64666666667</v>
      </c>
    </row>
    <row r="289" customFormat="false" ht="15.75" hidden="false" customHeight="true" outlineLevel="0" collapsed="false">
      <c r="A289" s="32" t="n">
        <v>150358</v>
      </c>
      <c r="B289" s="33" t="s">
        <v>38</v>
      </c>
      <c r="C289" s="33"/>
      <c r="D289" s="34" t="s">
        <v>625</v>
      </c>
      <c r="E289" s="35" t="s">
        <v>28</v>
      </c>
      <c r="F289" s="36" t="s">
        <v>626</v>
      </c>
      <c r="G289" s="37" t="n">
        <f aca="false">(H289+I289+J289)/3</f>
        <v>37.2533333333333</v>
      </c>
      <c r="H289" s="54" t="n">
        <v>38.45</v>
      </c>
      <c r="I289" s="55" t="n">
        <v>30.82</v>
      </c>
      <c r="J289" s="56" t="n">
        <v>42.49</v>
      </c>
      <c r="K289" s="41"/>
      <c r="L289" s="42" t="n">
        <v>2</v>
      </c>
      <c r="M289" s="43" t="n">
        <v>20</v>
      </c>
      <c r="N289" s="44"/>
      <c r="O289" s="41"/>
      <c r="P289" s="45" t="n">
        <v>50</v>
      </c>
      <c r="Q289" s="46" t="n">
        <v>20</v>
      </c>
      <c r="R289" s="47" t="n">
        <v>10</v>
      </c>
      <c r="S289" s="43"/>
      <c r="T289" s="48" t="n">
        <v>10</v>
      </c>
      <c r="U289" s="42" t="n">
        <v>200</v>
      </c>
      <c r="V289" s="49"/>
      <c r="W289" s="45"/>
      <c r="X289" s="50"/>
      <c r="Y289" s="51" t="n">
        <v>16</v>
      </c>
      <c r="Z289" s="52" t="n">
        <f aca="false">SUM(K289:Y289)</f>
        <v>328</v>
      </c>
      <c r="AA289" s="53" t="n">
        <f aca="false">G289*Z289</f>
        <v>12219.0933333333</v>
      </c>
    </row>
    <row r="290" customFormat="false" ht="15.75" hidden="false" customHeight="true" outlineLevel="0" collapsed="false">
      <c r="A290" s="32" t="n">
        <v>150358</v>
      </c>
      <c r="B290" s="33" t="s">
        <v>38</v>
      </c>
      <c r="C290" s="33"/>
      <c r="D290" s="34" t="s">
        <v>627</v>
      </c>
      <c r="E290" s="35" t="s">
        <v>28</v>
      </c>
      <c r="F290" s="36" t="s">
        <v>628</v>
      </c>
      <c r="G290" s="37" t="n">
        <f aca="false">(H290+I290+J290)/3</f>
        <v>49.4533333333333</v>
      </c>
      <c r="H290" s="54" t="n">
        <v>53.9</v>
      </c>
      <c r="I290" s="55" t="n">
        <v>51.21</v>
      </c>
      <c r="J290" s="56" t="n">
        <v>43.25</v>
      </c>
      <c r="K290" s="41"/>
      <c r="L290" s="42" t="n">
        <v>2</v>
      </c>
      <c r="M290" s="43"/>
      <c r="N290" s="44"/>
      <c r="O290" s="41"/>
      <c r="P290" s="45" t="n">
        <v>200</v>
      </c>
      <c r="Q290" s="46" t="n">
        <v>20</v>
      </c>
      <c r="R290" s="47" t="n">
        <v>30</v>
      </c>
      <c r="S290" s="43"/>
      <c r="T290" s="48" t="n">
        <v>30</v>
      </c>
      <c r="U290" s="42"/>
      <c r="V290" s="49"/>
      <c r="W290" s="45"/>
      <c r="X290" s="50"/>
      <c r="Y290" s="51"/>
      <c r="Z290" s="52" t="n">
        <f aca="false">SUM(K290:Y290)</f>
        <v>282</v>
      </c>
      <c r="AA290" s="53" t="n">
        <f aca="false">G290*Z290</f>
        <v>13945.84</v>
      </c>
    </row>
    <row r="291" customFormat="false" ht="15.75" hidden="false" customHeight="true" outlineLevel="0" collapsed="false">
      <c r="A291" s="32" t="n">
        <v>150358</v>
      </c>
      <c r="B291" s="33" t="s">
        <v>38</v>
      </c>
      <c r="C291" s="33"/>
      <c r="D291" s="34" t="s">
        <v>629</v>
      </c>
      <c r="E291" s="35" t="s">
        <v>28</v>
      </c>
      <c r="F291" s="36" t="s">
        <v>630</v>
      </c>
      <c r="G291" s="37" t="n">
        <f aca="false">(H291+I291+J291)/3</f>
        <v>55.5966666666667</v>
      </c>
      <c r="H291" s="54" t="n">
        <v>48.9</v>
      </c>
      <c r="I291" s="55" t="n">
        <v>69.9</v>
      </c>
      <c r="J291" s="56" t="n">
        <v>47.99</v>
      </c>
      <c r="K291" s="41"/>
      <c r="L291" s="42" t="n">
        <v>2</v>
      </c>
      <c r="M291" s="43" t="n">
        <v>60</v>
      </c>
      <c r="N291" s="44"/>
      <c r="O291" s="41"/>
      <c r="P291" s="45" t="n">
        <v>100</v>
      </c>
      <c r="Q291" s="46" t="n">
        <v>20</v>
      </c>
      <c r="R291" s="47"/>
      <c r="S291" s="43"/>
      <c r="T291" s="48" t="n">
        <v>30</v>
      </c>
      <c r="U291" s="42" t="n">
        <v>2000</v>
      </c>
      <c r="V291" s="49"/>
      <c r="W291" s="45"/>
      <c r="X291" s="50"/>
      <c r="Y291" s="51"/>
      <c r="Z291" s="52" t="n">
        <f aca="false">SUM(K291:Y291)</f>
        <v>2212</v>
      </c>
      <c r="AA291" s="53" t="n">
        <f aca="false">G291*Z291</f>
        <v>122979.826666667</v>
      </c>
    </row>
    <row r="292" customFormat="false" ht="15.75" hidden="false" customHeight="true" outlineLevel="0" collapsed="false">
      <c r="A292" s="32" t="n">
        <v>150358</v>
      </c>
      <c r="B292" s="33" t="s">
        <v>38</v>
      </c>
      <c r="C292" s="33"/>
      <c r="D292" s="34" t="s">
        <v>631</v>
      </c>
      <c r="E292" s="35" t="s">
        <v>28</v>
      </c>
      <c r="F292" s="36" t="s">
        <v>632</v>
      </c>
      <c r="G292" s="37" t="n">
        <f aca="false">(H292+I292+J292)/3</f>
        <v>163.416666666667</v>
      </c>
      <c r="H292" s="54" t="n">
        <v>107.45</v>
      </c>
      <c r="I292" s="55" t="n">
        <v>187.8</v>
      </c>
      <c r="J292" s="56" t="n">
        <v>195</v>
      </c>
      <c r="K292" s="41"/>
      <c r="L292" s="42"/>
      <c r="M292" s="43"/>
      <c r="N292" s="44"/>
      <c r="O292" s="41"/>
      <c r="P292" s="45" t="n">
        <v>100</v>
      </c>
      <c r="Q292" s="46"/>
      <c r="R292" s="47"/>
      <c r="S292" s="43"/>
      <c r="T292" s="48"/>
      <c r="U292" s="42"/>
      <c r="V292" s="49"/>
      <c r="W292" s="45"/>
      <c r="X292" s="50"/>
      <c r="Y292" s="51" t="n">
        <v>8</v>
      </c>
      <c r="Z292" s="52" t="n">
        <f aca="false">SUM(K292:Y292)</f>
        <v>108</v>
      </c>
      <c r="AA292" s="53" t="n">
        <f aca="false">G292*Z292</f>
        <v>17649</v>
      </c>
    </row>
    <row r="293" customFormat="false" ht="15.75" hidden="false" customHeight="true" outlineLevel="0" collapsed="false">
      <c r="A293" s="32" t="n">
        <v>150358</v>
      </c>
      <c r="B293" s="33" t="s">
        <v>38</v>
      </c>
      <c r="C293" s="33"/>
      <c r="D293" s="34" t="s">
        <v>633</v>
      </c>
      <c r="E293" s="35" t="s">
        <v>28</v>
      </c>
      <c r="F293" s="36" t="s">
        <v>634</v>
      </c>
      <c r="G293" s="37" t="n">
        <f aca="false">(H293+I293+J293)/2</f>
        <v>127.885</v>
      </c>
      <c r="H293" s="54" t="n">
        <v>159.9</v>
      </c>
      <c r="I293" s="55" t="n">
        <v>95.87</v>
      </c>
      <c r="J293" s="60"/>
      <c r="K293" s="41"/>
      <c r="L293" s="42" t="n">
        <v>2</v>
      </c>
      <c r="M293" s="43"/>
      <c r="N293" s="44"/>
      <c r="O293" s="41"/>
      <c r="P293" s="45" t="n">
        <v>20</v>
      </c>
      <c r="Q293" s="46"/>
      <c r="R293" s="47" t="n">
        <v>45</v>
      </c>
      <c r="S293" s="43"/>
      <c r="T293" s="48"/>
      <c r="U293" s="42"/>
      <c r="V293" s="49"/>
      <c r="W293" s="45"/>
      <c r="X293" s="50"/>
      <c r="Y293" s="51"/>
      <c r="Z293" s="52" t="n">
        <f aca="false">SUM(K293:Y293)</f>
        <v>67</v>
      </c>
      <c r="AA293" s="53" t="n">
        <f aca="false">G293*Z293</f>
        <v>8568.295</v>
      </c>
    </row>
    <row r="294" customFormat="false" ht="15.75" hidden="false" customHeight="true" outlineLevel="0" collapsed="false">
      <c r="A294" s="32" t="n">
        <v>8249</v>
      </c>
      <c r="B294" s="33" t="s">
        <v>90</v>
      </c>
      <c r="C294" s="33"/>
      <c r="D294" s="34" t="s">
        <v>635</v>
      </c>
      <c r="E294" s="35" t="s">
        <v>28</v>
      </c>
      <c r="F294" s="36" t="s">
        <v>636</v>
      </c>
      <c r="G294" s="37" t="n">
        <f aca="false">(H294+I294+J294)/3</f>
        <v>345.613333333333</v>
      </c>
      <c r="H294" s="54" t="n">
        <v>240.94</v>
      </c>
      <c r="I294" s="55" t="n">
        <v>354</v>
      </c>
      <c r="J294" s="56" t="n">
        <v>441.9</v>
      </c>
      <c r="K294" s="41"/>
      <c r="L294" s="42"/>
      <c r="M294" s="43"/>
      <c r="N294" s="44"/>
      <c r="O294" s="41"/>
      <c r="P294" s="45" t="n">
        <v>5</v>
      </c>
      <c r="Q294" s="46"/>
      <c r="R294" s="47"/>
      <c r="S294" s="43"/>
      <c r="T294" s="48"/>
      <c r="U294" s="42"/>
      <c r="V294" s="49"/>
      <c r="W294" s="45"/>
      <c r="X294" s="50"/>
      <c r="Y294" s="51"/>
      <c r="Z294" s="52" t="n">
        <f aca="false">SUM(K294:Y294)</f>
        <v>5</v>
      </c>
      <c r="AA294" s="53" t="n">
        <f aca="false">G294*Z294</f>
        <v>1728.06666666667</v>
      </c>
    </row>
    <row r="295" customFormat="false" ht="56.25" hidden="false" customHeight="true" outlineLevel="0" collapsed="false">
      <c r="A295" s="32" t="n">
        <v>8249</v>
      </c>
      <c r="B295" s="33" t="s">
        <v>90</v>
      </c>
      <c r="C295" s="33"/>
      <c r="D295" s="34" t="s">
        <v>637</v>
      </c>
      <c r="E295" s="35" t="s">
        <v>28</v>
      </c>
      <c r="F295" s="36" t="s">
        <v>638</v>
      </c>
      <c r="G295" s="37" t="n">
        <f aca="false">(H295+I295+J295)/3</f>
        <v>60.1866666666667</v>
      </c>
      <c r="H295" s="54" t="n">
        <v>57.9</v>
      </c>
      <c r="I295" s="55" t="n">
        <v>78.76</v>
      </c>
      <c r="J295" s="56" t="n">
        <v>43.9</v>
      </c>
      <c r="K295" s="41"/>
      <c r="L295" s="42"/>
      <c r="M295" s="43"/>
      <c r="N295" s="44"/>
      <c r="O295" s="41"/>
      <c r="P295" s="45" t="n">
        <v>5</v>
      </c>
      <c r="Q295" s="46"/>
      <c r="R295" s="47"/>
      <c r="S295" s="43" t="n">
        <v>1</v>
      </c>
      <c r="T295" s="48" t="n">
        <v>1</v>
      </c>
      <c r="U295" s="42"/>
      <c r="V295" s="49"/>
      <c r="W295" s="45"/>
      <c r="X295" s="50"/>
      <c r="Y295" s="51"/>
      <c r="Z295" s="52" t="n">
        <f aca="false">SUM(K295:Y295)</f>
        <v>7</v>
      </c>
      <c r="AA295" s="53" t="n">
        <f aca="false">G295*Z295</f>
        <v>421.306666666667</v>
      </c>
    </row>
    <row r="296" customFormat="false" ht="15.75" hidden="false" customHeight="true" outlineLevel="0" collapsed="false">
      <c r="A296" s="32" t="n">
        <v>150908</v>
      </c>
      <c r="B296" s="33" t="s">
        <v>38</v>
      </c>
      <c r="C296" s="33"/>
      <c r="D296" s="34" t="s">
        <v>639</v>
      </c>
      <c r="E296" s="35" t="s">
        <v>28</v>
      </c>
      <c r="F296" s="36" t="s">
        <v>640</v>
      </c>
      <c r="G296" s="67" t="n">
        <f aca="false">(H296+I296+J296)/3</f>
        <v>2.32333333333333</v>
      </c>
      <c r="H296" s="54" t="n">
        <v>2.49</v>
      </c>
      <c r="I296" s="55" t="n">
        <v>2.49</v>
      </c>
      <c r="J296" s="56" t="n">
        <v>1.99</v>
      </c>
      <c r="K296" s="41"/>
      <c r="L296" s="42"/>
      <c r="M296" s="43"/>
      <c r="N296" s="44"/>
      <c r="O296" s="41"/>
      <c r="P296" s="45" t="n">
        <v>2000</v>
      </c>
      <c r="Q296" s="46"/>
      <c r="R296" s="47"/>
      <c r="S296" s="43"/>
      <c r="T296" s="48"/>
      <c r="U296" s="42"/>
      <c r="V296" s="49" t="n">
        <v>4000</v>
      </c>
      <c r="W296" s="45"/>
      <c r="X296" s="50"/>
      <c r="Y296" s="51"/>
      <c r="Z296" s="52" t="n">
        <f aca="false">SUM(K296:Y296)</f>
        <v>6000</v>
      </c>
      <c r="AA296" s="53" t="n">
        <f aca="false">G296*Z296</f>
        <v>13940</v>
      </c>
    </row>
    <row r="297" customFormat="false" ht="15.75" hidden="false" customHeight="true" outlineLevel="0" collapsed="false">
      <c r="A297" s="32" t="n">
        <v>150908</v>
      </c>
      <c r="B297" s="33" t="s">
        <v>38</v>
      </c>
      <c r="C297" s="33"/>
      <c r="D297" s="34" t="s">
        <v>641</v>
      </c>
      <c r="E297" s="35" t="s">
        <v>28</v>
      </c>
      <c r="F297" s="36" t="s">
        <v>642</v>
      </c>
      <c r="G297" s="67" t="n">
        <f aca="false">(H297+I297+J297)/2</f>
        <v>1.035</v>
      </c>
      <c r="H297" s="54" t="n">
        <v>0.78</v>
      </c>
      <c r="I297" s="55" t="n">
        <v>1.29</v>
      </c>
      <c r="J297" s="60"/>
      <c r="K297" s="41"/>
      <c r="L297" s="42"/>
      <c r="M297" s="43"/>
      <c r="N297" s="44"/>
      <c r="O297" s="41"/>
      <c r="P297" s="45" t="n">
        <v>2000</v>
      </c>
      <c r="Q297" s="46"/>
      <c r="R297" s="47"/>
      <c r="S297" s="43"/>
      <c r="T297" s="48" t="n">
        <v>1000</v>
      </c>
      <c r="U297" s="42"/>
      <c r="V297" s="49"/>
      <c r="W297" s="45"/>
      <c r="X297" s="50"/>
      <c r="Y297" s="51"/>
      <c r="Z297" s="52" t="n">
        <f aca="false">SUM(K297:Y297)</f>
        <v>3000</v>
      </c>
      <c r="AA297" s="53" t="n">
        <f aca="false">G297*Z297</f>
        <v>3105</v>
      </c>
    </row>
    <row r="298" customFormat="false" ht="15.75" hidden="false" customHeight="true" outlineLevel="0" collapsed="false">
      <c r="A298" s="32" t="n">
        <v>150908</v>
      </c>
      <c r="B298" s="33" t="s">
        <v>38</v>
      </c>
      <c r="C298" s="33"/>
      <c r="D298" s="34" t="s">
        <v>643</v>
      </c>
      <c r="E298" s="35" t="s">
        <v>28</v>
      </c>
      <c r="F298" s="36" t="s">
        <v>644</v>
      </c>
      <c r="G298" s="67" t="n">
        <f aca="false">(H298+I298+J298)/3</f>
        <v>1.76333333333333</v>
      </c>
      <c r="H298" s="54" t="n">
        <v>2.69</v>
      </c>
      <c r="I298" s="55" t="n">
        <v>1.4</v>
      </c>
      <c r="J298" s="56" t="n">
        <v>1.2</v>
      </c>
      <c r="K298" s="41"/>
      <c r="L298" s="42"/>
      <c r="M298" s="43"/>
      <c r="N298" s="44"/>
      <c r="O298" s="41"/>
      <c r="P298" s="45" t="n">
        <v>1000</v>
      </c>
      <c r="Q298" s="46"/>
      <c r="R298" s="47"/>
      <c r="S298" s="43"/>
      <c r="T298" s="48" t="n">
        <v>1000</v>
      </c>
      <c r="U298" s="42" t="n">
        <v>1000</v>
      </c>
      <c r="V298" s="49" t="n">
        <v>2000</v>
      </c>
      <c r="W298" s="45"/>
      <c r="X298" s="50"/>
      <c r="Y298" s="51"/>
      <c r="Z298" s="52" t="n">
        <f aca="false">SUM(K298:Y298)</f>
        <v>5000</v>
      </c>
      <c r="AA298" s="53" t="n">
        <f aca="false">G298*Z298</f>
        <v>8816.66666666667</v>
      </c>
    </row>
    <row r="299" customFormat="false" ht="15.75" hidden="false" customHeight="true" outlineLevel="0" collapsed="false">
      <c r="A299" s="32" t="n">
        <v>150908</v>
      </c>
      <c r="B299" s="33" t="s">
        <v>38</v>
      </c>
      <c r="C299" s="33"/>
      <c r="D299" s="34" t="s">
        <v>645</v>
      </c>
      <c r="E299" s="35" t="s">
        <v>28</v>
      </c>
      <c r="F299" s="36" t="s">
        <v>646</v>
      </c>
      <c r="G299" s="67" t="n">
        <f aca="false">(H299+I299+J299)/3</f>
        <v>0.95</v>
      </c>
      <c r="H299" s="54" t="n">
        <v>0.76</v>
      </c>
      <c r="I299" s="55" t="n">
        <v>0.59</v>
      </c>
      <c r="J299" s="56" t="n">
        <v>1.5</v>
      </c>
      <c r="K299" s="41"/>
      <c r="L299" s="42"/>
      <c r="M299" s="43"/>
      <c r="N299" s="44"/>
      <c r="O299" s="41"/>
      <c r="P299" s="45" t="n">
        <v>2000</v>
      </c>
      <c r="Q299" s="46"/>
      <c r="R299" s="47"/>
      <c r="S299" s="43"/>
      <c r="T299" s="48"/>
      <c r="U299" s="42" t="n">
        <v>10000</v>
      </c>
      <c r="V299" s="49" t="n">
        <v>5000</v>
      </c>
      <c r="W299" s="45"/>
      <c r="X299" s="50"/>
      <c r="Y299" s="51"/>
      <c r="Z299" s="52" t="n">
        <f aca="false">SUM(K299:Y299)</f>
        <v>17000</v>
      </c>
      <c r="AA299" s="53" t="n">
        <f aca="false">G299*Z299</f>
        <v>16150</v>
      </c>
    </row>
    <row r="300" customFormat="false" ht="15.75" hidden="false" customHeight="true" outlineLevel="0" collapsed="false">
      <c r="A300" s="32" t="n">
        <v>150908</v>
      </c>
      <c r="B300" s="33" t="s">
        <v>38</v>
      </c>
      <c r="C300" s="33"/>
      <c r="D300" s="34" t="s">
        <v>647</v>
      </c>
      <c r="E300" s="35" t="s">
        <v>28</v>
      </c>
      <c r="F300" s="36" t="s">
        <v>648</v>
      </c>
      <c r="G300" s="67" t="n">
        <f aca="false">(H300+I300+J300)/3</f>
        <v>0.548333333333333</v>
      </c>
      <c r="H300" s="54" t="n">
        <v>0.465</v>
      </c>
      <c r="I300" s="55" t="n">
        <v>0.59</v>
      </c>
      <c r="J300" s="56" t="n">
        <v>0.59</v>
      </c>
      <c r="K300" s="41"/>
      <c r="L300" s="42"/>
      <c r="M300" s="43"/>
      <c r="N300" s="44"/>
      <c r="O300" s="41"/>
      <c r="P300" s="45" t="n">
        <v>5000</v>
      </c>
      <c r="Q300" s="46" t="n">
        <v>8000</v>
      </c>
      <c r="R300" s="47" t="n">
        <v>2000</v>
      </c>
      <c r="S300" s="43"/>
      <c r="T300" s="48" t="n">
        <v>1000</v>
      </c>
      <c r="U300" s="42"/>
      <c r="V300" s="49"/>
      <c r="W300" s="45"/>
      <c r="X300" s="50"/>
      <c r="Y300" s="51"/>
      <c r="Z300" s="52" t="n">
        <f aca="false">SUM(K300:Y300)</f>
        <v>16000</v>
      </c>
      <c r="AA300" s="53" t="n">
        <f aca="false">G300*Z300</f>
        <v>8773.33333333333</v>
      </c>
    </row>
    <row r="301" customFormat="false" ht="15.75" hidden="false" customHeight="true" outlineLevel="0" collapsed="false">
      <c r="A301" s="32" t="n">
        <v>30724</v>
      </c>
      <c r="B301" s="33" t="s">
        <v>38</v>
      </c>
      <c r="C301" s="33"/>
      <c r="D301" s="34" t="s">
        <v>649</v>
      </c>
      <c r="E301" s="35" t="s">
        <v>382</v>
      </c>
      <c r="F301" s="36" t="s">
        <v>650</v>
      </c>
      <c r="G301" s="67" t="n">
        <f aca="false">(H301+I301+J301)/3</f>
        <v>98.74</v>
      </c>
      <c r="H301" s="54" t="n">
        <v>92.33</v>
      </c>
      <c r="I301" s="55" t="n">
        <v>99.9</v>
      </c>
      <c r="J301" s="56" t="n">
        <v>103.99</v>
      </c>
      <c r="K301" s="41"/>
      <c r="L301" s="42"/>
      <c r="M301" s="43"/>
      <c r="N301" s="44"/>
      <c r="O301" s="41"/>
      <c r="P301" s="45" t="n">
        <v>10</v>
      </c>
      <c r="Q301" s="46"/>
      <c r="R301" s="47" t="n">
        <v>6</v>
      </c>
      <c r="S301" s="43"/>
      <c r="T301" s="48" t="n">
        <v>3</v>
      </c>
      <c r="U301" s="42" t="n">
        <v>50</v>
      </c>
      <c r="V301" s="49" t="n">
        <v>20</v>
      </c>
      <c r="W301" s="45"/>
      <c r="X301" s="50"/>
      <c r="Y301" s="51"/>
      <c r="Z301" s="52" t="n">
        <f aca="false">SUM(K301:Y301)</f>
        <v>89</v>
      </c>
      <c r="AA301" s="53" t="n">
        <f aca="false">G301*Z301</f>
        <v>8787.86</v>
      </c>
    </row>
    <row r="302" customFormat="false" ht="15.75" hidden="false" customHeight="true" outlineLevel="0" collapsed="false">
      <c r="A302" s="32" t="n">
        <v>30724</v>
      </c>
      <c r="B302" s="33" t="s">
        <v>38</v>
      </c>
      <c r="C302" s="33"/>
      <c r="D302" s="34" t="s">
        <v>651</v>
      </c>
      <c r="E302" s="35" t="s">
        <v>382</v>
      </c>
      <c r="F302" s="36" t="s">
        <v>652</v>
      </c>
      <c r="G302" s="67" t="n">
        <f aca="false">(H302+I302+J302)/3</f>
        <v>82.04</v>
      </c>
      <c r="H302" s="54" t="n">
        <v>79.9</v>
      </c>
      <c r="I302" s="55" t="n">
        <v>99.99</v>
      </c>
      <c r="J302" s="56" t="n">
        <v>66.23</v>
      </c>
      <c r="K302" s="41"/>
      <c r="L302" s="42"/>
      <c r="M302" s="43"/>
      <c r="N302" s="44" t="n">
        <v>5</v>
      </c>
      <c r="O302" s="41"/>
      <c r="P302" s="45" t="n">
        <v>5</v>
      </c>
      <c r="Q302" s="46"/>
      <c r="R302" s="47" t="n">
        <v>6</v>
      </c>
      <c r="S302" s="43"/>
      <c r="T302" s="48" t="n">
        <v>3</v>
      </c>
      <c r="U302" s="42"/>
      <c r="V302" s="49" t="n">
        <v>4</v>
      </c>
      <c r="W302" s="45"/>
      <c r="X302" s="50"/>
      <c r="Y302" s="51"/>
      <c r="Z302" s="52" t="n">
        <f aca="false">SUM(K302:Y302)</f>
        <v>23</v>
      </c>
      <c r="AA302" s="53" t="n">
        <f aca="false">G302*Z302</f>
        <v>1886.92</v>
      </c>
    </row>
    <row r="303" customFormat="false" ht="15.75" hidden="false" customHeight="true" outlineLevel="0" collapsed="false">
      <c r="A303" s="32" t="n">
        <v>30724</v>
      </c>
      <c r="B303" s="33" t="s">
        <v>38</v>
      </c>
      <c r="C303" s="33"/>
      <c r="D303" s="34" t="s">
        <v>653</v>
      </c>
      <c r="E303" s="35" t="s">
        <v>382</v>
      </c>
      <c r="F303" s="36" t="s">
        <v>654</v>
      </c>
      <c r="G303" s="67" t="n">
        <f aca="false">(H303+I303+J303)/3</f>
        <v>112.466666666667</v>
      </c>
      <c r="H303" s="54" t="n">
        <v>130.9</v>
      </c>
      <c r="I303" s="55" t="n">
        <v>103.99</v>
      </c>
      <c r="J303" s="56" t="n">
        <v>102.51</v>
      </c>
      <c r="K303" s="41"/>
      <c r="L303" s="42"/>
      <c r="M303" s="43"/>
      <c r="N303" s="44" t="n">
        <v>5</v>
      </c>
      <c r="O303" s="41"/>
      <c r="P303" s="45" t="n">
        <v>5</v>
      </c>
      <c r="Q303" s="46"/>
      <c r="R303" s="47" t="n">
        <v>5</v>
      </c>
      <c r="S303" s="43"/>
      <c r="T303" s="48"/>
      <c r="U303" s="42"/>
      <c r="V303" s="49" t="n">
        <v>50</v>
      </c>
      <c r="W303" s="45"/>
      <c r="X303" s="50"/>
      <c r="Y303" s="51" t="n">
        <v>1</v>
      </c>
      <c r="Z303" s="52" t="n">
        <f aca="false">SUM(K303:Y303)</f>
        <v>66</v>
      </c>
      <c r="AA303" s="53" t="n">
        <f aca="false">G303*Z303</f>
        <v>7422.8</v>
      </c>
    </row>
    <row r="304" customFormat="false" ht="15.75" hidden="false" customHeight="true" outlineLevel="0" collapsed="false">
      <c r="A304" s="32" t="n">
        <v>30724</v>
      </c>
      <c r="B304" s="33" t="s">
        <v>38</v>
      </c>
      <c r="C304" s="33"/>
      <c r="D304" s="34" t="s">
        <v>655</v>
      </c>
      <c r="E304" s="35" t="s">
        <v>382</v>
      </c>
      <c r="F304" s="36" t="s">
        <v>656</v>
      </c>
      <c r="G304" s="67" t="n">
        <f aca="false">(H304+I304+J304)/3</f>
        <v>114.3</v>
      </c>
      <c r="H304" s="54" t="n">
        <v>104.9</v>
      </c>
      <c r="I304" s="55" t="n">
        <v>98</v>
      </c>
      <c r="J304" s="56" t="n">
        <v>140</v>
      </c>
      <c r="K304" s="41"/>
      <c r="L304" s="42"/>
      <c r="M304" s="43"/>
      <c r="N304" s="44" t="n">
        <v>5</v>
      </c>
      <c r="O304" s="41"/>
      <c r="P304" s="45"/>
      <c r="Q304" s="46"/>
      <c r="R304" s="47"/>
      <c r="S304" s="43"/>
      <c r="T304" s="48" t="n">
        <v>3</v>
      </c>
      <c r="U304" s="42"/>
      <c r="V304" s="49" t="n">
        <v>10</v>
      </c>
      <c r="W304" s="45"/>
      <c r="X304" s="50"/>
      <c r="Y304" s="51"/>
      <c r="Z304" s="52" t="n">
        <f aca="false">SUM(K304:Y304)</f>
        <v>18</v>
      </c>
      <c r="AA304" s="53" t="n">
        <f aca="false">G304*Z304</f>
        <v>2057.4</v>
      </c>
    </row>
    <row r="305" customFormat="false" ht="15.75" hidden="false" customHeight="true" outlineLevel="0" collapsed="false">
      <c r="A305" s="32" t="n">
        <v>111368</v>
      </c>
      <c r="B305" s="33" t="s">
        <v>38</v>
      </c>
      <c r="C305" s="33"/>
      <c r="D305" s="34" t="s">
        <v>657</v>
      </c>
      <c r="E305" s="35" t="s">
        <v>382</v>
      </c>
      <c r="F305" s="36" t="s">
        <v>658</v>
      </c>
      <c r="G305" s="67" t="n">
        <f aca="false">(H305+I305+J305)/3</f>
        <v>114.91</v>
      </c>
      <c r="H305" s="54" t="n">
        <v>104.9</v>
      </c>
      <c r="I305" s="55" t="n">
        <v>89.93</v>
      </c>
      <c r="J305" s="56" t="n">
        <v>149.9</v>
      </c>
      <c r="K305" s="41"/>
      <c r="L305" s="42"/>
      <c r="M305" s="43"/>
      <c r="N305" s="44"/>
      <c r="O305" s="41"/>
      <c r="P305" s="45" t="n">
        <v>15</v>
      </c>
      <c r="Q305" s="46"/>
      <c r="R305" s="47" t="n">
        <v>20</v>
      </c>
      <c r="S305" s="43"/>
      <c r="T305" s="48" t="n">
        <v>20</v>
      </c>
      <c r="U305" s="42"/>
      <c r="V305" s="49"/>
      <c r="W305" s="45"/>
      <c r="X305" s="50" t="n">
        <v>5</v>
      </c>
      <c r="Y305" s="51"/>
      <c r="Z305" s="52" t="n">
        <f aca="false">SUM(K305:Y305)</f>
        <v>60</v>
      </c>
      <c r="AA305" s="53" t="n">
        <f aca="false">G305*Z305</f>
        <v>6894.6</v>
      </c>
    </row>
    <row r="306" customFormat="false" ht="15.75" hidden="false" customHeight="true" outlineLevel="0" collapsed="false">
      <c r="A306" s="32" t="n">
        <v>111368</v>
      </c>
      <c r="B306" s="33" t="s">
        <v>38</v>
      </c>
      <c r="C306" s="33"/>
      <c r="D306" s="34" t="s">
        <v>659</v>
      </c>
      <c r="E306" s="35" t="s">
        <v>456</v>
      </c>
      <c r="F306" s="36" t="s">
        <v>660</v>
      </c>
      <c r="G306" s="67" t="n">
        <f aca="false">(H306+I306+J306)/3</f>
        <v>266.84</v>
      </c>
      <c r="H306" s="54" t="n">
        <v>194.99</v>
      </c>
      <c r="I306" s="55" t="n">
        <v>321.53</v>
      </c>
      <c r="J306" s="56" t="n">
        <v>284</v>
      </c>
      <c r="K306" s="41"/>
      <c r="L306" s="42"/>
      <c r="M306" s="43" t="n">
        <v>5</v>
      </c>
      <c r="N306" s="44" t="n">
        <v>30</v>
      </c>
      <c r="O306" s="41"/>
      <c r="P306" s="45" t="n">
        <v>20</v>
      </c>
      <c r="Q306" s="46" t="n">
        <v>75</v>
      </c>
      <c r="R306" s="47"/>
      <c r="S306" s="43"/>
      <c r="T306" s="48" t="n">
        <v>10</v>
      </c>
      <c r="U306" s="42" t="n">
        <v>100</v>
      </c>
      <c r="V306" s="49" t="n">
        <v>20</v>
      </c>
      <c r="W306" s="45"/>
      <c r="X306" s="50" t="n">
        <v>5</v>
      </c>
      <c r="Y306" s="51"/>
      <c r="Z306" s="52" t="n">
        <f aca="false">SUM(K306:Y306)</f>
        <v>265</v>
      </c>
      <c r="AA306" s="53" t="n">
        <f aca="false">G306*Z306</f>
        <v>70712.6</v>
      </c>
    </row>
    <row r="307" customFormat="false" ht="15.75" hidden="false" customHeight="true" outlineLevel="0" collapsed="false">
      <c r="A307" s="32" t="n">
        <v>111368</v>
      </c>
      <c r="B307" s="33" t="s">
        <v>38</v>
      </c>
      <c r="C307" s="33"/>
      <c r="D307" s="34" t="s">
        <v>661</v>
      </c>
      <c r="E307" s="35" t="s">
        <v>456</v>
      </c>
      <c r="F307" s="36" t="s">
        <v>662</v>
      </c>
      <c r="G307" s="67" t="n">
        <f aca="false">(H307+I307+J307)/3</f>
        <v>351.836666666667</v>
      </c>
      <c r="H307" s="54" t="n">
        <v>289.71</v>
      </c>
      <c r="I307" s="55" t="n">
        <v>339.9</v>
      </c>
      <c r="J307" s="56" t="n">
        <v>425.9</v>
      </c>
      <c r="K307" s="41"/>
      <c r="L307" s="42"/>
      <c r="M307" s="43"/>
      <c r="N307" s="44"/>
      <c r="O307" s="41"/>
      <c r="P307" s="45" t="n">
        <v>20</v>
      </c>
      <c r="Q307" s="46" t="n">
        <v>75</v>
      </c>
      <c r="R307" s="47"/>
      <c r="S307" s="43"/>
      <c r="T307" s="48" t="n">
        <v>10</v>
      </c>
      <c r="U307" s="42" t="n">
        <v>100</v>
      </c>
      <c r="V307" s="49"/>
      <c r="W307" s="45"/>
      <c r="X307" s="50"/>
      <c r="Y307" s="51"/>
      <c r="Z307" s="52" t="n">
        <f aca="false">SUM(K307:Y307)</f>
        <v>205</v>
      </c>
      <c r="AA307" s="53" t="n">
        <f aca="false">G307*Z307</f>
        <v>72126.5166666667</v>
      </c>
    </row>
    <row r="308" customFormat="false" ht="15.75" hidden="false" customHeight="true" outlineLevel="0" collapsed="false">
      <c r="A308" s="32" t="n">
        <v>236755</v>
      </c>
      <c r="B308" s="33" t="s">
        <v>38</v>
      </c>
      <c r="C308" s="33"/>
      <c r="D308" s="34" t="s">
        <v>663</v>
      </c>
      <c r="E308" s="35" t="s">
        <v>382</v>
      </c>
      <c r="F308" s="36" t="s">
        <v>664</v>
      </c>
      <c r="G308" s="67" t="n">
        <f aca="false">(H308+I308+J308)/3</f>
        <v>186.426666666667</v>
      </c>
      <c r="H308" s="54" t="n">
        <v>185.88</v>
      </c>
      <c r="I308" s="55" t="n">
        <v>122.5</v>
      </c>
      <c r="J308" s="56" t="n">
        <v>250.9</v>
      </c>
      <c r="K308" s="41"/>
      <c r="L308" s="42"/>
      <c r="M308" s="43"/>
      <c r="N308" s="44"/>
      <c r="O308" s="41"/>
      <c r="P308" s="45" t="n">
        <v>10</v>
      </c>
      <c r="Q308" s="46"/>
      <c r="R308" s="47" t="n">
        <v>5</v>
      </c>
      <c r="S308" s="43"/>
      <c r="T308" s="48" t="n">
        <v>2</v>
      </c>
      <c r="U308" s="42" t="n">
        <v>100</v>
      </c>
      <c r="V308" s="49"/>
      <c r="W308" s="45"/>
      <c r="X308" s="50"/>
      <c r="Y308" s="51"/>
      <c r="Z308" s="52" t="n">
        <f aca="false">SUM(K308:Y308)</f>
        <v>117</v>
      </c>
      <c r="AA308" s="53" t="n">
        <f aca="false">G308*Z308</f>
        <v>21811.92</v>
      </c>
    </row>
    <row r="309" customFormat="false" ht="15.75" hidden="false" customHeight="true" outlineLevel="0" collapsed="false">
      <c r="A309" s="32" t="n">
        <v>259735</v>
      </c>
      <c r="B309" s="33" t="s">
        <v>38</v>
      </c>
      <c r="C309" s="33"/>
      <c r="D309" s="34" t="s">
        <v>665</v>
      </c>
      <c r="E309" s="35" t="s">
        <v>382</v>
      </c>
      <c r="F309" s="36" t="s">
        <v>666</v>
      </c>
      <c r="G309" s="67" t="n">
        <f aca="false">(H309+I309+J309)/3</f>
        <v>132.566666666667</v>
      </c>
      <c r="H309" s="54" t="n">
        <v>130.9</v>
      </c>
      <c r="I309" s="55" t="n">
        <v>135.9</v>
      </c>
      <c r="J309" s="56" t="n">
        <v>130.9</v>
      </c>
      <c r="K309" s="41"/>
      <c r="L309" s="42"/>
      <c r="M309" s="43" t="n">
        <v>3</v>
      </c>
      <c r="N309" s="44"/>
      <c r="O309" s="41"/>
      <c r="P309" s="45" t="n">
        <v>5</v>
      </c>
      <c r="Q309" s="46" t="n">
        <v>10</v>
      </c>
      <c r="R309" s="47"/>
      <c r="S309" s="43"/>
      <c r="T309" s="48" t="n">
        <v>5</v>
      </c>
      <c r="U309" s="42"/>
      <c r="V309" s="49" t="n">
        <v>15</v>
      </c>
      <c r="W309" s="45"/>
      <c r="X309" s="50"/>
      <c r="Y309" s="51" t="n">
        <v>1</v>
      </c>
      <c r="Z309" s="52" t="n">
        <f aca="false">SUM(K309:Y309)</f>
        <v>39</v>
      </c>
      <c r="AA309" s="53" t="n">
        <f aca="false">G309*Z309</f>
        <v>5170.1</v>
      </c>
    </row>
    <row r="310" customFormat="false" ht="15.75" hidden="false" customHeight="true" outlineLevel="0" collapsed="false">
      <c r="A310" s="32" t="n">
        <v>111368</v>
      </c>
      <c r="B310" s="33" t="s">
        <v>38</v>
      </c>
      <c r="C310" s="33"/>
      <c r="D310" s="34" t="s">
        <v>667</v>
      </c>
      <c r="E310" s="35" t="s">
        <v>382</v>
      </c>
      <c r="F310" s="36" t="s">
        <v>668</v>
      </c>
      <c r="G310" s="67" t="n">
        <f aca="false">(H310+I310+J310)/3</f>
        <v>132.293333333333</v>
      </c>
      <c r="H310" s="54" t="n">
        <v>162.99</v>
      </c>
      <c r="I310" s="55" t="n">
        <v>149.99</v>
      </c>
      <c r="J310" s="56" t="n">
        <v>83.9</v>
      </c>
      <c r="K310" s="41"/>
      <c r="L310" s="42"/>
      <c r="M310" s="43"/>
      <c r="N310" s="44" t="n">
        <v>10</v>
      </c>
      <c r="O310" s="41"/>
      <c r="P310" s="45" t="n">
        <v>100</v>
      </c>
      <c r="Q310" s="46" t="n">
        <v>10</v>
      </c>
      <c r="R310" s="47"/>
      <c r="S310" s="43"/>
      <c r="T310" s="48" t="n">
        <v>5</v>
      </c>
      <c r="U310" s="42" t="n">
        <v>500</v>
      </c>
      <c r="V310" s="49" t="n">
        <v>30</v>
      </c>
      <c r="W310" s="45"/>
      <c r="X310" s="50" t="n">
        <v>5</v>
      </c>
      <c r="Y310" s="51"/>
      <c r="Z310" s="52" t="n">
        <f aca="false">SUM(K310:Y310)</f>
        <v>660</v>
      </c>
      <c r="AA310" s="53" t="n">
        <f aca="false">G310*Z310</f>
        <v>87313.6</v>
      </c>
    </row>
    <row r="311" customFormat="false" ht="15.75" hidden="false" customHeight="true" outlineLevel="0" collapsed="false">
      <c r="A311" s="32" t="n">
        <v>407858</v>
      </c>
      <c r="B311" s="33" t="s">
        <v>38</v>
      </c>
      <c r="C311" s="33"/>
      <c r="D311" s="34" t="s">
        <v>669</v>
      </c>
      <c r="E311" s="35" t="s">
        <v>670</v>
      </c>
      <c r="F311" s="36" t="s">
        <v>671</v>
      </c>
      <c r="G311" s="67" t="n">
        <f aca="false">(H311+I311+J311)/3</f>
        <v>20.19</v>
      </c>
      <c r="H311" s="54" t="n">
        <v>15.99</v>
      </c>
      <c r="I311" s="55" t="n">
        <v>35.18</v>
      </c>
      <c r="J311" s="56" t="n">
        <v>9.4</v>
      </c>
      <c r="K311" s="41"/>
      <c r="L311" s="42"/>
      <c r="M311" s="43"/>
      <c r="N311" s="44" t="n">
        <v>100</v>
      </c>
      <c r="O311" s="41"/>
      <c r="P311" s="45" t="n">
        <v>10</v>
      </c>
      <c r="Q311" s="46" t="n">
        <v>30</v>
      </c>
      <c r="R311" s="47"/>
      <c r="S311" s="43"/>
      <c r="T311" s="48" t="n">
        <v>15</v>
      </c>
      <c r="U311" s="42" t="n">
        <v>50</v>
      </c>
      <c r="V311" s="49" t="n">
        <v>30</v>
      </c>
      <c r="W311" s="45"/>
      <c r="X311" s="50"/>
      <c r="Y311" s="51" t="n">
        <v>10</v>
      </c>
      <c r="Z311" s="52" t="n">
        <f aca="false">SUM(K311:Y311)</f>
        <v>245</v>
      </c>
      <c r="AA311" s="53" t="n">
        <f aca="false">G311*Z311</f>
        <v>4946.55</v>
      </c>
    </row>
    <row r="312" customFormat="false" ht="15.75" hidden="false" customHeight="true" outlineLevel="0" collapsed="false">
      <c r="A312" s="32" t="n">
        <v>407858</v>
      </c>
      <c r="B312" s="33" t="s">
        <v>38</v>
      </c>
      <c r="C312" s="33"/>
      <c r="D312" s="34" t="s">
        <v>672</v>
      </c>
      <c r="E312" s="35" t="s">
        <v>670</v>
      </c>
      <c r="F312" s="36" t="s">
        <v>673</v>
      </c>
      <c r="G312" s="67" t="n">
        <f aca="false">(H312+I312+J312)/3</f>
        <v>15.5133333333333</v>
      </c>
      <c r="H312" s="68" t="n">
        <v>21.99</v>
      </c>
      <c r="I312" s="69" t="n">
        <v>12.12</v>
      </c>
      <c r="J312" s="70" t="n">
        <v>12.43</v>
      </c>
      <c r="K312" s="41"/>
      <c r="L312" s="42"/>
      <c r="M312" s="43"/>
      <c r="N312" s="44" t="n">
        <v>100</v>
      </c>
      <c r="O312" s="41"/>
      <c r="P312" s="45" t="n">
        <v>10</v>
      </c>
      <c r="Q312" s="46" t="n">
        <v>30</v>
      </c>
      <c r="R312" s="47" t="n">
        <v>20</v>
      </c>
      <c r="S312" s="43"/>
      <c r="T312" s="48" t="n">
        <v>15</v>
      </c>
      <c r="U312" s="42" t="n">
        <v>100</v>
      </c>
      <c r="V312" s="49" t="n">
        <v>15</v>
      </c>
      <c r="W312" s="45"/>
      <c r="X312" s="50"/>
      <c r="Y312" s="51" t="n">
        <v>10</v>
      </c>
      <c r="Z312" s="52" t="n">
        <f aca="false">SUM(K312:Y312)</f>
        <v>300</v>
      </c>
      <c r="AA312" s="53" t="n">
        <f aca="false">G312*Z312</f>
        <v>4654</v>
      </c>
    </row>
    <row r="313" customFormat="false" ht="15.75" hidden="false" customHeight="false" outlineLevel="0" collapsed="false">
      <c r="A313" s="71" t="n">
        <v>310497</v>
      </c>
      <c r="B313" s="72" t="s">
        <v>90</v>
      </c>
      <c r="C313" s="73"/>
      <c r="D313" s="34" t="s">
        <v>674</v>
      </c>
      <c r="E313" s="35" t="s">
        <v>28</v>
      </c>
      <c r="F313" s="36" t="s">
        <v>675</v>
      </c>
      <c r="G313" s="67" t="n">
        <f aca="false">(H313+I313+J313)/3</f>
        <v>203.433333333333</v>
      </c>
      <c r="H313" s="54" t="n">
        <v>157.57</v>
      </c>
      <c r="I313" s="55" t="n">
        <v>256.9</v>
      </c>
      <c r="J313" s="74" t="n">
        <v>195.83</v>
      </c>
      <c r="K313" s="41"/>
      <c r="L313" s="42"/>
      <c r="M313" s="43"/>
      <c r="N313" s="44"/>
      <c r="O313" s="41"/>
      <c r="P313" s="45" t="n">
        <v>15</v>
      </c>
      <c r="Q313" s="46" t="n">
        <v>6</v>
      </c>
      <c r="R313" s="47"/>
      <c r="S313" s="43"/>
      <c r="T313" s="48" t="n">
        <v>2</v>
      </c>
      <c r="U313" s="42"/>
      <c r="V313" s="49" t="n">
        <v>5</v>
      </c>
      <c r="W313" s="45"/>
      <c r="X313" s="50"/>
      <c r="Y313" s="51"/>
      <c r="Z313" s="52" t="n">
        <f aca="false">SUM(K313:Y313)</f>
        <v>28</v>
      </c>
      <c r="AA313" s="53" t="n">
        <f aca="false">G313*Z313</f>
        <v>5696.13333333333</v>
      </c>
    </row>
    <row r="314" customFormat="false" ht="15.75" hidden="false" customHeight="false" outlineLevel="0" collapsed="false">
      <c r="A314" s="71" t="n">
        <v>249987</v>
      </c>
      <c r="B314" s="72" t="s">
        <v>90</v>
      </c>
      <c r="C314" s="73"/>
      <c r="D314" s="34" t="s">
        <v>676</v>
      </c>
      <c r="E314" s="35" t="s">
        <v>28</v>
      </c>
      <c r="F314" s="36" t="s">
        <v>677</v>
      </c>
      <c r="G314" s="67" t="n">
        <f aca="false">(H314+I314+J314)/3</f>
        <v>41.15</v>
      </c>
      <c r="H314" s="64" t="n">
        <v>54.46</v>
      </c>
      <c r="I314" s="69" t="n">
        <v>33.99</v>
      </c>
      <c r="J314" s="74" t="n">
        <v>35</v>
      </c>
      <c r="K314" s="41"/>
      <c r="L314" s="42"/>
      <c r="M314" s="43"/>
      <c r="N314" s="44"/>
      <c r="O314" s="41"/>
      <c r="P314" s="45" t="n">
        <v>15</v>
      </c>
      <c r="Q314" s="46" t="n">
        <v>6</v>
      </c>
      <c r="R314" s="47"/>
      <c r="S314" s="43"/>
      <c r="T314" s="48" t="n">
        <v>2</v>
      </c>
      <c r="U314" s="42"/>
      <c r="V314" s="49" t="n">
        <v>5</v>
      </c>
      <c r="W314" s="45" t="n">
        <v>5</v>
      </c>
      <c r="X314" s="50"/>
      <c r="Y314" s="51"/>
      <c r="Z314" s="52" t="n">
        <f aca="false">SUM(K314:Y314)</f>
        <v>33</v>
      </c>
      <c r="AA314" s="53" t="n">
        <f aca="false">G314*Z314</f>
        <v>1357.95</v>
      </c>
    </row>
    <row r="315" customFormat="false" ht="15.75" hidden="false" customHeight="false" outlineLevel="0" collapsed="false">
      <c r="A315" s="71" t="n">
        <v>8575</v>
      </c>
      <c r="B315" s="72" t="s">
        <v>90</v>
      </c>
      <c r="C315" s="73"/>
      <c r="D315" s="34" t="s">
        <v>678</v>
      </c>
      <c r="E315" s="35" t="s">
        <v>28</v>
      </c>
      <c r="F315" s="36" t="s">
        <v>679</v>
      </c>
      <c r="G315" s="67" t="n">
        <f aca="false">(H315+I315+J315)/3</f>
        <v>160.9</v>
      </c>
      <c r="H315" s="54" t="n">
        <v>149</v>
      </c>
      <c r="I315" s="55" t="n">
        <v>197.12</v>
      </c>
      <c r="J315" s="56" t="n">
        <v>136.58</v>
      </c>
      <c r="K315" s="41"/>
      <c r="L315" s="42" t="n">
        <v>1</v>
      </c>
      <c r="M315" s="43"/>
      <c r="N315" s="44"/>
      <c r="O315" s="41"/>
      <c r="P315" s="45" t="n">
        <v>5</v>
      </c>
      <c r="Q315" s="46"/>
      <c r="R315" s="47"/>
      <c r="S315" s="43"/>
      <c r="T315" s="48"/>
      <c r="U315" s="42"/>
      <c r="V315" s="49"/>
      <c r="W315" s="45"/>
      <c r="X315" s="50"/>
      <c r="Y315" s="51"/>
      <c r="Z315" s="52" t="n">
        <f aca="false">SUM(K315:Y315)</f>
        <v>6</v>
      </c>
      <c r="AA315" s="53" t="n">
        <f aca="false">G315*Z315</f>
        <v>965.4</v>
      </c>
    </row>
    <row r="316" customFormat="false" ht="15.75" hidden="false" customHeight="false" outlineLevel="0" collapsed="false">
      <c r="A316" s="71" t="n">
        <v>8907</v>
      </c>
      <c r="B316" s="72" t="s">
        <v>90</v>
      </c>
      <c r="C316" s="73"/>
      <c r="D316" s="34" t="s">
        <v>680</v>
      </c>
      <c r="E316" s="35" t="s">
        <v>28</v>
      </c>
      <c r="F316" s="36" t="s">
        <v>681</v>
      </c>
      <c r="G316" s="67" t="n">
        <f aca="false">(H316+I316+J316)/3</f>
        <v>29.15</v>
      </c>
      <c r="H316" s="64" t="n">
        <v>56.9</v>
      </c>
      <c r="I316" s="69" t="n">
        <v>15.99</v>
      </c>
      <c r="J316" s="56" t="n">
        <v>14.56</v>
      </c>
      <c r="K316" s="41"/>
      <c r="L316" s="42" t="n">
        <v>1</v>
      </c>
      <c r="M316" s="43"/>
      <c r="N316" s="44" t="n">
        <v>1</v>
      </c>
      <c r="O316" s="41"/>
      <c r="P316" s="45" t="n">
        <v>20</v>
      </c>
      <c r="Q316" s="46" t="n">
        <v>11</v>
      </c>
      <c r="R316" s="47"/>
      <c r="S316" s="43" t="n">
        <v>2</v>
      </c>
      <c r="T316" s="48" t="n">
        <v>3</v>
      </c>
      <c r="U316" s="42"/>
      <c r="V316" s="49" t="n">
        <v>1</v>
      </c>
      <c r="W316" s="45"/>
      <c r="X316" s="50"/>
      <c r="Y316" s="51"/>
      <c r="Z316" s="52" t="n">
        <f aca="false">SUM(K316:Y316)</f>
        <v>39</v>
      </c>
      <c r="AA316" s="53" t="n">
        <f aca="false">G316*Z316</f>
        <v>1136.85</v>
      </c>
    </row>
    <row r="317" customFormat="false" ht="15.75" hidden="false" customHeight="false" outlineLevel="0" collapsed="false">
      <c r="A317" s="71" t="n">
        <v>8907</v>
      </c>
      <c r="B317" s="72" t="s">
        <v>90</v>
      </c>
      <c r="C317" s="73"/>
      <c r="D317" s="34" t="s">
        <v>682</v>
      </c>
      <c r="E317" s="35" t="s">
        <v>28</v>
      </c>
      <c r="F317" s="36" t="s">
        <v>683</v>
      </c>
      <c r="G317" s="67" t="n">
        <f aca="false">(H317+I317+J317)/3</f>
        <v>74.5233333333333</v>
      </c>
      <c r="H317" s="64" t="n">
        <v>43.19</v>
      </c>
      <c r="I317" s="55" t="n">
        <v>104.9</v>
      </c>
      <c r="J317" s="56" t="n">
        <v>75.48</v>
      </c>
      <c r="K317" s="41"/>
      <c r="L317" s="42" t="n">
        <v>2</v>
      </c>
      <c r="M317" s="43"/>
      <c r="N317" s="44" t="n">
        <v>1</v>
      </c>
      <c r="O317" s="41"/>
      <c r="P317" s="45" t="n">
        <v>2</v>
      </c>
      <c r="Q317" s="46" t="n">
        <v>7</v>
      </c>
      <c r="R317" s="47"/>
      <c r="S317" s="43"/>
      <c r="T317" s="48"/>
      <c r="U317" s="42"/>
      <c r="V317" s="49" t="n">
        <v>5</v>
      </c>
      <c r="W317" s="45"/>
      <c r="X317" s="50"/>
      <c r="Y317" s="51" t="n">
        <v>10</v>
      </c>
      <c r="Z317" s="52" t="n">
        <f aca="false">SUM(K317:Y317)</f>
        <v>27</v>
      </c>
      <c r="AA317" s="53" t="n">
        <f aca="false">G317*Z317</f>
        <v>2012.13</v>
      </c>
    </row>
    <row r="318" customFormat="false" ht="15.75" hidden="false" customHeight="false" outlineLevel="0" collapsed="false">
      <c r="A318" s="71" t="n">
        <v>8907</v>
      </c>
      <c r="B318" s="72" t="s">
        <v>90</v>
      </c>
      <c r="C318" s="73"/>
      <c r="D318" s="34" t="s">
        <v>684</v>
      </c>
      <c r="E318" s="35" t="s">
        <v>28</v>
      </c>
      <c r="F318" s="36" t="s">
        <v>685</v>
      </c>
      <c r="G318" s="67" t="n">
        <f aca="false">(H318+I318+J318)/3</f>
        <v>81.5133333333333</v>
      </c>
      <c r="H318" s="54" t="n">
        <v>75.64</v>
      </c>
      <c r="I318" s="55" t="n">
        <v>102</v>
      </c>
      <c r="J318" s="56" t="n">
        <v>66.9</v>
      </c>
      <c r="K318" s="41"/>
      <c r="L318" s="42" t="n">
        <v>2</v>
      </c>
      <c r="M318" s="43"/>
      <c r="N318" s="44" t="n">
        <v>1</v>
      </c>
      <c r="O318" s="41"/>
      <c r="P318" s="45" t="n">
        <v>10</v>
      </c>
      <c r="Q318" s="46" t="n">
        <v>2</v>
      </c>
      <c r="R318" s="47"/>
      <c r="S318" s="43"/>
      <c r="T318" s="48"/>
      <c r="U318" s="42" t="n">
        <v>20</v>
      </c>
      <c r="V318" s="49"/>
      <c r="W318" s="45"/>
      <c r="X318" s="50"/>
      <c r="Y318" s="51"/>
      <c r="Z318" s="52" t="n">
        <f aca="false">SUM(K318:Y318)</f>
        <v>35</v>
      </c>
      <c r="AA318" s="53" t="n">
        <f aca="false">G318*Z318</f>
        <v>2852.96666666667</v>
      </c>
    </row>
    <row r="319" customFormat="false" ht="15.75" hidden="false" customHeight="false" outlineLevel="0" collapsed="false">
      <c r="A319" s="71" t="n">
        <v>76015</v>
      </c>
      <c r="B319" s="72" t="s">
        <v>38</v>
      </c>
      <c r="C319" s="73"/>
      <c r="D319" s="34" t="s">
        <v>686</v>
      </c>
      <c r="E319" s="35" t="s">
        <v>28</v>
      </c>
      <c r="F319" s="36" t="s">
        <v>687</v>
      </c>
      <c r="G319" s="67" t="n">
        <f aca="false">(H319+I319+J319)</f>
        <v>245</v>
      </c>
      <c r="H319" s="54" t="n">
        <v>245</v>
      </c>
      <c r="I319" s="60"/>
      <c r="J319" s="60"/>
      <c r="K319" s="41"/>
      <c r="L319" s="42"/>
      <c r="M319" s="43"/>
      <c r="N319" s="44" t="s">
        <v>688</v>
      </c>
      <c r="O319" s="41"/>
      <c r="P319" s="45" t="n">
        <v>25</v>
      </c>
      <c r="Q319" s="46" t="n">
        <v>20</v>
      </c>
      <c r="R319" s="47"/>
      <c r="S319" s="43"/>
      <c r="T319" s="48"/>
      <c r="U319" s="42"/>
      <c r="V319" s="49"/>
      <c r="W319" s="45"/>
      <c r="X319" s="50"/>
      <c r="Y319" s="51"/>
      <c r="Z319" s="52" t="n">
        <f aca="false">SUM(K319:Y319)</f>
        <v>45</v>
      </c>
      <c r="AA319" s="53" t="n">
        <f aca="false">G319*Z319</f>
        <v>11025</v>
      </c>
    </row>
    <row r="320" customFormat="false" ht="15.75" hidden="false" customHeight="false" outlineLevel="0" collapsed="false">
      <c r="A320" s="71" t="n">
        <v>76015</v>
      </c>
      <c r="B320" s="72" t="s">
        <v>38</v>
      </c>
      <c r="C320" s="73"/>
      <c r="D320" s="34" t="s">
        <v>689</v>
      </c>
      <c r="E320" s="35" t="s">
        <v>28</v>
      </c>
      <c r="F320" s="36" t="s">
        <v>690</v>
      </c>
      <c r="G320" s="67" t="n">
        <f aca="false">(H320+I320+J320)</f>
        <v>20.2</v>
      </c>
      <c r="H320" s="54" t="n">
        <v>20.2</v>
      </c>
      <c r="I320" s="60"/>
      <c r="J320" s="60"/>
      <c r="K320" s="41"/>
      <c r="L320" s="42"/>
      <c r="M320" s="43"/>
      <c r="N320" s="44"/>
      <c r="O320" s="41"/>
      <c r="P320" s="45" t="n">
        <v>100</v>
      </c>
      <c r="Q320" s="46"/>
      <c r="R320" s="47" t="n">
        <v>40</v>
      </c>
      <c r="S320" s="43"/>
      <c r="T320" s="48" t="n">
        <v>50</v>
      </c>
      <c r="U320" s="42"/>
      <c r="V320" s="49" t="n">
        <v>50</v>
      </c>
      <c r="W320" s="45"/>
      <c r="X320" s="50"/>
      <c r="Y320" s="51"/>
      <c r="Z320" s="52" t="n">
        <f aca="false">SUM(K320:Y320)</f>
        <v>240</v>
      </c>
      <c r="AA320" s="53" t="n">
        <f aca="false">G320*Z320</f>
        <v>4848</v>
      </c>
    </row>
    <row r="321" customFormat="false" ht="15.75" hidden="false" customHeight="false" outlineLevel="0" collapsed="false">
      <c r="A321" s="71" t="n">
        <v>76015</v>
      </c>
      <c r="B321" s="72" t="s">
        <v>38</v>
      </c>
      <c r="C321" s="73"/>
      <c r="D321" s="34" t="s">
        <v>691</v>
      </c>
      <c r="E321" s="35" t="s">
        <v>28</v>
      </c>
      <c r="F321" s="36" t="s">
        <v>692</v>
      </c>
      <c r="G321" s="67" t="n">
        <f aca="false">(H321+I321+J321)</f>
        <v>25.5</v>
      </c>
      <c r="H321" s="54" t="n">
        <v>25.5</v>
      </c>
      <c r="I321" s="60"/>
      <c r="J321" s="60"/>
      <c r="K321" s="41"/>
      <c r="L321" s="42"/>
      <c r="M321" s="43"/>
      <c r="N321" s="44"/>
      <c r="O321" s="41"/>
      <c r="P321" s="45" t="n">
        <v>100</v>
      </c>
      <c r="Q321" s="46" t="n">
        <v>50</v>
      </c>
      <c r="R321" s="47"/>
      <c r="S321" s="43"/>
      <c r="T321" s="48" t="n">
        <v>50</v>
      </c>
      <c r="U321" s="42"/>
      <c r="V321" s="49" t="n">
        <v>150</v>
      </c>
      <c r="W321" s="45"/>
      <c r="X321" s="50"/>
      <c r="Y321" s="51"/>
      <c r="Z321" s="52" t="n">
        <f aca="false">SUM(K321:Y321)</f>
        <v>350</v>
      </c>
      <c r="AA321" s="53" t="n">
        <f aca="false">G321*Z321</f>
        <v>8925</v>
      </c>
    </row>
    <row r="322" customFormat="false" ht="15.75" hidden="false" customHeight="false" outlineLevel="0" collapsed="false">
      <c r="A322" s="71" t="n">
        <v>76015</v>
      </c>
      <c r="B322" s="72" t="s">
        <v>38</v>
      </c>
      <c r="C322" s="73"/>
      <c r="D322" s="34" t="s">
        <v>693</v>
      </c>
      <c r="E322" s="35" t="s">
        <v>28</v>
      </c>
      <c r="F322" s="36" t="s">
        <v>694</v>
      </c>
      <c r="G322" s="67" t="n">
        <f aca="false">(H322+I322+J322)</f>
        <v>36.5</v>
      </c>
      <c r="H322" s="54" t="n">
        <v>36.5</v>
      </c>
      <c r="I322" s="60"/>
      <c r="J322" s="60"/>
      <c r="K322" s="41"/>
      <c r="L322" s="42"/>
      <c r="M322" s="43" t="n">
        <v>55</v>
      </c>
      <c r="N322" s="44"/>
      <c r="O322" s="41"/>
      <c r="P322" s="45" t="n">
        <v>200</v>
      </c>
      <c r="Q322" s="46" t="n">
        <v>150</v>
      </c>
      <c r="R322" s="47"/>
      <c r="S322" s="43"/>
      <c r="T322" s="48" t="n">
        <v>30</v>
      </c>
      <c r="U322" s="42"/>
      <c r="V322" s="49" t="n">
        <v>100</v>
      </c>
      <c r="W322" s="45"/>
      <c r="X322" s="50"/>
      <c r="Y322" s="51"/>
      <c r="Z322" s="52" t="n">
        <f aca="false">SUM(K322:Y322)</f>
        <v>535</v>
      </c>
      <c r="AA322" s="53" t="n">
        <f aca="false">G322*Z322</f>
        <v>19527.5</v>
      </c>
    </row>
    <row r="323" customFormat="false" ht="15.75" hidden="false" customHeight="false" outlineLevel="0" collapsed="false">
      <c r="A323" s="71" t="n">
        <v>76015</v>
      </c>
      <c r="B323" s="72" t="s">
        <v>38</v>
      </c>
      <c r="C323" s="73"/>
      <c r="D323" s="34" t="s">
        <v>695</v>
      </c>
      <c r="E323" s="35" t="s">
        <v>28</v>
      </c>
      <c r="F323" s="36" t="s">
        <v>696</v>
      </c>
      <c r="G323" s="67" t="n">
        <f aca="false">(H323+I323+J323)</f>
        <v>69</v>
      </c>
      <c r="H323" s="54" t="n">
        <v>69</v>
      </c>
      <c r="I323" s="60"/>
      <c r="J323" s="60"/>
      <c r="K323" s="41"/>
      <c r="L323" s="42"/>
      <c r="M323" s="43" t="n">
        <v>18</v>
      </c>
      <c r="N323" s="44"/>
      <c r="O323" s="41"/>
      <c r="P323" s="45" t="n">
        <v>50</v>
      </c>
      <c r="Q323" s="46" t="n">
        <v>30</v>
      </c>
      <c r="R323" s="47"/>
      <c r="S323" s="43"/>
      <c r="T323" s="48"/>
      <c r="U323" s="42"/>
      <c r="V323" s="49"/>
      <c r="W323" s="45"/>
      <c r="X323" s="50"/>
      <c r="Y323" s="51"/>
      <c r="Z323" s="52" t="n">
        <f aca="false">SUM(K323:Y323)</f>
        <v>98</v>
      </c>
      <c r="AA323" s="53" t="n">
        <f aca="false">G323*Z323</f>
        <v>6762</v>
      </c>
    </row>
    <row r="324" customFormat="false" ht="15.75" hidden="false" customHeight="false" outlineLevel="0" collapsed="false">
      <c r="A324" s="71" t="n">
        <v>61719</v>
      </c>
      <c r="B324" s="72" t="s">
        <v>38</v>
      </c>
      <c r="C324" s="73"/>
      <c r="D324" s="34" t="s">
        <v>697</v>
      </c>
      <c r="E324" s="35" t="s">
        <v>28</v>
      </c>
      <c r="F324" s="36" t="s">
        <v>698</v>
      </c>
      <c r="G324" s="67" t="n">
        <f aca="false">(H324+I324+J324)/3</f>
        <v>54.93</v>
      </c>
      <c r="H324" s="54" t="n">
        <v>38.9</v>
      </c>
      <c r="I324" s="55" t="n">
        <v>63.99</v>
      </c>
      <c r="J324" s="56" t="n">
        <v>61.9</v>
      </c>
      <c r="K324" s="41"/>
      <c r="L324" s="42"/>
      <c r="M324" s="43"/>
      <c r="N324" s="44"/>
      <c r="O324" s="41"/>
      <c r="P324" s="45" t="n">
        <v>15</v>
      </c>
      <c r="Q324" s="46"/>
      <c r="R324" s="47"/>
      <c r="S324" s="43"/>
      <c r="T324" s="48"/>
      <c r="U324" s="42"/>
      <c r="V324" s="49"/>
      <c r="W324" s="45"/>
      <c r="X324" s="50"/>
      <c r="Y324" s="51"/>
      <c r="Z324" s="52" t="n">
        <f aca="false">SUM(K324:Y324)</f>
        <v>15</v>
      </c>
      <c r="AA324" s="53" t="n">
        <f aca="false">G324*Z324</f>
        <v>823.95</v>
      </c>
    </row>
    <row r="325" customFormat="false" ht="15.75" hidden="false" customHeight="false" outlineLevel="0" collapsed="false">
      <c r="A325" s="71" t="n">
        <v>112933</v>
      </c>
      <c r="B325" s="72" t="s">
        <v>699</v>
      </c>
      <c r="C325" s="73"/>
      <c r="D325" s="34" t="s">
        <v>700</v>
      </c>
      <c r="E325" s="35" t="s">
        <v>28</v>
      </c>
      <c r="F325" s="36" t="s">
        <v>701</v>
      </c>
      <c r="G325" s="67" t="n">
        <f aca="false">(H325+I325+J325)/3</f>
        <v>266.546666666667</v>
      </c>
      <c r="H325" s="54" t="n">
        <v>198.96</v>
      </c>
      <c r="I325" s="55" t="n">
        <v>248</v>
      </c>
      <c r="J325" s="56" t="n">
        <v>352.68</v>
      </c>
      <c r="K325" s="41"/>
      <c r="L325" s="42"/>
      <c r="M325" s="43"/>
      <c r="N325" s="44"/>
      <c r="O325" s="41"/>
      <c r="P325" s="45" t="n">
        <v>20</v>
      </c>
      <c r="Q325" s="46"/>
      <c r="R325" s="47" t="n">
        <v>2</v>
      </c>
      <c r="S325" s="43"/>
      <c r="T325" s="48"/>
      <c r="U325" s="42"/>
      <c r="V325" s="49"/>
      <c r="W325" s="45"/>
      <c r="X325" s="50"/>
      <c r="Y325" s="51"/>
      <c r="Z325" s="52" t="n">
        <f aca="false">SUM(K325:Y325)</f>
        <v>22</v>
      </c>
      <c r="AA325" s="53" t="n">
        <f aca="false">G325*Z325</f>
        <v>5864.02666666667</v>
      </c>
    </row>
    <row r="326" customFormat="false" ht="15.75" hidden="false" customHeight="false" outlineLevel="0" collapsed="false">
      <c r="A326" s="71" t="n">
        <v>150919</v>
      </c>
      <c r="B326" s="72" t="s">
        <v>38</v>
      </c>
      <c r="C326" s="73"/>
      <c r="D326" s="34" t="s">
        <v>702</v>
      </c>
      <c r="E326" s="35" t="s">
        <v>408</v>
      </c>
      <c r="F326" s="36" t="s">
        <v>703</v>
      </c>
      <c r="G326" s="67" t="n">
        <f aca="false">(H326+I326+J326)/3</f>
        <v>96.1633333333333</v>
      </c>
      <c r="H326" s="64" t="n">
        <v>109.99</v>
      </c>
      <c r="I326" s="69" t="n">
        <v>93.87</v>
      </c>
      <c r="J326" s="74" t="n">
        <v>84.63</v>
      </c>
      <c r="K326" s="41"/>
      <c r="L326" s="42"/>
      <c r="M326" s="43"/>
      <c r="N326" s="44"/>
      <c r="O326" s="41"/>
      <c r="P326" s="45" t="n">
        <v>15</v>
      </c>
      <c r="Q326" s="46" t="n">
        <v>5</v>
      </c>
      <c r="R326" s="47" t="n">
        <v>5</v>
      </c>
      <c r="S326" s="43"/>
      <c r="T326" s="48"/>
      <c r="U326" s="42" t="n">
        <v>100</v>
      </c>
      <c r="V326" s="49" t="n">
        <v>2</v>
      </c>
      <c r="W326" s="45"/>
      <c r="X326" s="50" t="n">
        <v>5</v>
      </c>
      <c r="Y326" s="51" t="n">
        <v>5</v>
      </c>
      <c r="Z326" s="52" t="n">
        <f aca="false">SUM(K326:Y326)</f>
        <v>137</v>
      </c>
      <c r="AA326" s="53" t="n">
        <f aca="false">G326*Z326</f>
        <v>13174.3766666667</v>
      </c>
    </row>
    <row r="327" customFormat="false" ht="15.75" hidden="false" customHeight="false" outlineLevel="0" collapsed="false">
      <c r="A327" s="71" t="n">
        <v>150919</v>
      </c>
      <c r="B327" s="72" t="s">
        <v>38</v>
      </c>
      <c r="C327" s="73"/>
      <c r="D327" s="34" t="s">
        <v>704</v>
      </c>
      <c r="E327" s="35" t="s">
        <v>408</v>
      </c>
      <c r="F327" s="36" t="s">
        <v>705</v>
      </c>
      <c r="G327" s="67" t="n">
        <f aca="false">(H327+I327+J327)/3</f>
        <v>134.453333333333</v>
      </c>
      <c r="H327" s="64" t="n">
        <v>131.5</v>
      </c>
      <c r="I327" s="69" t="n">
        <v>139.9</v>
      </c>
      <c r="J327" s="74" t="n">
        <v>131.96</v>
      </c>
      <c r="K327" s="41"/>
      <c r="L327" s="42"/>
      <c r="M327" s="43"/>
      <c r="N327" s="44"/>
      <c r="O327" s="41"/>
      <c r="P327" s="45" t="n">
        <v>15</v>
      </c>
      <c r="Q327" s="46"/>
      <c r="R327" s="47" t="n">
        <v>2</v>
      </c>
      <c r="S327" s="43"/>
      <c r="T327" s="48"/>
      <c r="U327" s="42" t="n">
        <v>100</v>
      </c>
      <c r="V327" s="49"/>
      <c r="W327" s="45"/>
      <c r="X327" s="50"/>
      <c r="Y327" s="51"/>
      <c r="Z327" s="52" t="n">
        <f aca="false">SUM(K327:Y327)</f>
        <v>117</v>
      </c>
      <c r="AA327" s="53" t="n">
        <f aca="false">G327*Z327</f>
        <v>15731.04</v>
      </c>
    </row>
    <row r="328" customFormat="false" ht="15.75" hidden="false" customHeight="false" outlineLevel="0" collapsed="false">
      <c r="A328" s="75" t="n">
        <v>254262</v>
      </c>
      <c r="B328" s="76" t="s">
        <v>38</v>
      </c>
      <c r="C328" s="77"/>
      <c r="D328" s="34" t="s">
        <v>706</v>
      </c>
      <c r="E328" s="78" t="s">
        <v>317</v>
      </c>
      <c r="F328" s="79" t="s">
        <v>707</v>
      </c>
      <c r="G328" s="80" t="n">
        <f aca="false">(H328+I328+J328)</f>
        <v>40.59</v>
      </c>
      <c r="H328" s="64" t="n">
        <v>40.59</v>
      </c>
      <c r="I328" s="81"/>
      <c r="J328" s="81"/>
      <c r="K328" s="82"/>
      <c r="L328" s="83"/>
      <c r="M328" s="84" t="n">
        <v>5</v>
      </c>
      <c r="N328" s="85"/>
      <c r="O328" s="82"/>
      <c r="P328" s="86"/>
      <c r="Q328" s="87" t="n">
        <v>50</v>
      </c>
      <c r="R328" s="88"/>
      <c r="S328" s="84"/>
      <c r="T328" s="89" t="n">
        <v>30</v>
      </c>
      <c r="U328" s="83"/>
      <c r="V328" s="90" t="n">
        <v>25</v>
      </c>
      <c r="W328" s="86"/>
      <c r="X328" s="91"/>
      <c r="Y328" s="92"/>
      <c r="Z328" s="52" t="n">
        <f aca="false">SUM(K328:Y328)</f>
        <v>110</v>
      </c>
      <c r="AA328" s="93" t="n">
        <f aca="false">G328*Z328</f>
        <v>4464.9</v>
      </c>
    </row>
    <row r="329" customFormat="false" ht="15.75" hidden="false" customHeight="true" outlineLevel="0" collapsed="false">
      <c r="A329" s="94" t="s">
        <v>708</v>
      </c>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row>
    <row r="330" customFormat="false" ht="15.75" hidden="false" customHeight="false" outlineLevel="0" collapsed="false">
      <c r="A330" s="95"/>
      <c r="B330" s="96"/>
      <c r="C330" s="96"/>
      <c r="D330" s="97" t="s">
        <v>709</v>
      </c>
      <c r="E330" s="97"/>
      <c r="F330" s="97"/>
      <c r="G330" s="97"/>
      <c r="H330" s="97"/>
      <c r="I330" s="97"/>
      <c r="J330" s="97"/>
      <c r="K330" s="97"/>
      <c r="L330" s="97"/>
      <c r="M330" s="97"/>
      <c r="N330" s="97"/>
      <c r="O330" s="97"/>
      <c r="P330" s="97"/>
      <c r="Q330" s="97"/>
      <c r="R330" s="97"/>
      <c r="S330" s="97"/>
      <c r="T330" s="97"/>
      <c r="U330" s="97"/>
      <c r="V330" s="97"/>
      <c r="W330" s="97"/>
      <c r="X330" s="97"/>
      <c r="Y330" s="97"/>
      <c r="Z330" s="97"/>
      <c r="AA330" s="98"/>
    </row>
    <row r="331" customFormat="false" ht="15.75" hidden="false" customHeight="false" outlineLevel="0" collapsed="false">
      <c r="A331" s="2"/>
      <c r="D331" s="99"/>
      <c r="E331" s="99"/>
      <c r="F331" s="99"/>
      <c r="G331" s="100" t="s">
        <v>710</v>
      </c>
      <c r="H331" s="100"/>
      <c r="I331" s="100"/>
      <c r="J331" s="100"/>
      <c r="K331" s="100"/>
      <c r="L331" s="100"/>
      <c r="M331" s="100"/>
      <c r="N331" s="100"/>
      <c r="O331" s="100"/>
      <c r="P331" s="100"/>
      <c r="Q331" s="100"/>
      <c r="R331" s="100"/>
      <c r="S331" s="100"/>
      <c r="T331" s="100"/>
      <c r="U331" s="100"/>
      <c r="V331" s="100"/>
      <c r="W331" s="100"/>
      <c r="X331" s="100"/>
      <c r="Y331" s="100"/>
      <c r="Z331" s="100"/>
      <c r="AA331" s="100"/>
    </row>
    <row r="332" customFormat="false" ht="15.75" hidden="false" customHeight="false" outlineLevel="0" collapsed="false">
      <c r="A332" s="2"/>
      <c r="D332" s="99"/>
      <c r="E332" s="99"/>
      <c r="F332" s="99"/>
      <c r="G332" s="100"/>
      <c r="H332" s="100"/>
      <c r="I332" s="100"/>
      <c r="J332" s="100"/>
      <c r="K332" s="100"/>
      <c r="L332" s="100"/>
      <c r="M332" s="100"/>
      <c r="N332" s="100"/>
      <c r="O332" s="100"/>
      <c r="P332" s="100"/>
      <c r="Q332" s="100"/>
      <c r="R332" s="100"/>
      <c r="S332" s="100"/>
      <c r="T332" s="100"/>
      <c r="U332" s="100"/>
      <c r="V332" s="100"/>
      <c r="W332" s="100"/>
      <c r="X332" s="100"/>
      <c r="Y332" s="100"/>
      <c r="Z332" s="100"/>
      <c r="AA332" s="100"/>
    </row>
    <row r="333" customFormat="false" ht="15.75" hidden="false" customHeight="false" outlineLevel="0" collapsed="false">
      <c r="A333" s="2"/>
      <c r="D333" s="99"/>
      <c r="E333" s="99"/>
      <c r="F333" s="99"/>
      <c r="G333" s="100"/>
      <c r="H333" s="100"/>
      <c r="I333" s="100"/>
      <c r="J333" s="100"/>
      <c r="K333" s="100"/>
      <c r="L333" s="100"/>
      <c r="M333" s="100"/>
      <c r="N333" s="100"/>
      <c r="O333" s="100"/>
      <c r="P333" s="100"/>
      <c r="Q333" s="100"/>
      <c r="R333" s="100"/>
      <c r="S333" s="100"/>
      <c r="T333" s="100"/>
      <c r="U333" s="100"/>
      <c r="V333" s="100"/>
      <c r="W333" s="100"/>
      <c r="X333" s="100"/>
      <c r="Y333" s="100"/>
      <c r="Z333" s="100"/>
      <c r="AA333" s="100"/>
    </row>
    <row r="334" customFormat="false" ht="15.75" hidden="false" customHeight="false" outlineLevel="0" collapsed="false">
      <c r="A334" s="2"/>
      <c r="D334" s="99"/>
      <c r="E334" s="99"/>
      <c r="F334" s="99"/>
      <c r="G334" s="100"/>
      <c r="H334" s="100"/>
      <c r="I334" s="100"/>
      <c r="J334" s="100"/>
      <c r="K334" s="100"/>
      <c r="L334" s="100"/>
      <c r="M334" s="100"/>
      <c r="N334" s="100"/>
      <c r="O334" s="100"/>
      <c r="P334" s="100"/>
      <c r="Q334" s="100"/>
      <c r="R334" s="100"/>
      <c r="S334" s="100"/>
      <c r="T334" s="100"/>
      <c r="U334" s="100"/>
      <c r="V334" s="100"/>
      <c r="W334" s="100"/>
      <c r="X334" s="100"/>
      <c r="Y334" s="100"/>
      <c r="Z334" s="100"/>
      <c r="AA334" s="100"/>
    </row>
    <row r="335" customFormat="false" ht="15.75" hidden="false" customHeight="false" outlineLevel="0" collapsed="false">
      <c r="A335" s="2"/>
      <c r="D335" s="99"/>
      <c r="E335" s="99"/>
      <c r="F335" s="99"/>
      <c r="G335" s="100"/>
      <c r="H335" s="100"/>
      <c r="I335" s="100"/>
      <c r="J335" s="100"/>
      <c r="K335" s="100"/>
      <c r="L335" s="100"/>
      <c r="M335" s="100"/>
      <c r="N335" s="100"/>
      <c r="O335" s="100"/>
      <c r="P335" s="100"/>
      <c r="Q335" s="100"/>
      <c r="R335" s="100"/>
      <c r="S335" s="100"/>
      <c r="T335" s="100"/>
      <c r="U335" s="100"/>
      <c r="V335" s="100"/>
      <c r="W335" s="100"/>
      <c r="X335" s="100"/>
      <c r="Y335" s="100"/>
      <c r="Z335" s="100"/>
      <c r="AA335" s="100"/>
    </row>
  </sheetData>
  <mergeCells count="318">
    <mergeCell ref="A1:Z1"/>
    <mergeCell ref="A2:Z2"/>
    <mergeCell ref="A3:Z3"/>
    <mergeCell ref="A4:G4"/>
    <mergeCell ref="K4:Y4"/>
    <mergeCell ref="Z4:Z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A329:AA329"/>
    <mergeCell ref="D330:Z330"/>
    <mergeCell ref="D331:F335"/>
    <mergeCell ref="G331:AA335"/>
  </mergeCells>
  <printOptions headings="false" gridLines="true" gridLinesSet="true" horizontalCentered="true" verticalCentered="false"/>
  <pageMargins left="0.25" right="0.25" top="0.75" bottom="0.75"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LibreOffice/5.2.3.3$Windows_x86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
  <dcterms:modified xsi:type="dcterms:W3CDTF">2019-04-13T17:05:04Z</dcterms:modified>
  <cp:revision>2</cp:revision>
  <dc:subject/>
  <dc:title/>
</cp:coreProperties>
</file>